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19"/>
  <workbookPr/>
  <mc:AlternateContent xmlns:mc="http://schemas.openxmlformats.org/markup-compatibility/2006">
    <mc:Choice Requires="x15">
      <x15ac:absPath xmlns:x15ac="http://schemas.microsoft.com/office/spreadsheetml/2010/11/ac" url="\\192.168.100.117\исполнительный аппарат\ПТО\Тех. задания\2024\11_Ноябрь\Корректировка\Капитальный ремонт ВЛ-0,4кВ №2 СНТ Резинотехника-2\"/>
    </mc:Choice>
  </mc:AlternateContent>
  <xr:revisionPtr revIDLastSave="0" documentId="13_ncr:1_{40C9FD26-3C52-4DE6-9200-CD7058EC9D2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СНТ Резинотехника-2 - Ведомость" sheetId="1" r:id="rId1"/>
  </sheets>
  <definedNames>
    <definedName name="_xlnm.Print_Titles" localSheetId="0">'СНТ Резинотехника-2 - Ведомость'!$12:$12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" i="1" l="1"/>
  <c r="A73" i="1"/>
  <c r="A72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0" i="1"/>
  <c r="A29" i="1"/>
  <c r="A27" i="1"/>
  <c r="A25" i="1"/>
  <c r="A24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<sst xmlns="http://schemas.openxmlformats.org/spreadsheetml/2006/main" count="310" uniqueCount="163">
  <si>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</si>
  <si>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</si>
  <si>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</si>
  <si>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</si>
  <si>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</si>
  <si>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</si>
  <si>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</si>
  <si>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</si>
  <si>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</t>
  </si>
  <si>
    <t>1</t>
  </si>
  <si>
    <t>Демонтаж опор ВЛ 0,38-10 кВ без приставок одностоечных</t>
  </si>
  <si>
    <t>1 опора</t>
  </si>
  <si>
    <t xml:space="preserve"> </t>
  </si>
  <si>
    <t xml:space="preserve">1 </t>
  </si>
  <si>
    <t>2</t>
  </si>
  <si>
    <t>Снятие ответвлений ВЛ 0,38 кВ к зданиям при количестве проводов в ответвлении 2</t>
  </si>
  <si>
    <t>1 ответвление</t>
  </si>
  <si>
    <t>3</t>
  </si>
  <si>
    <t>Демонтаж.Траверса на опоре</t>
  </si>
  <si>
    <t>1 шт.</t>
  </si>
  <si>
    <t>4</t>
  </si>
  <si>
    <t>Обрезка крон деревьев под естественный вид с автогидроподъемника</t>
  </si>
  <si>
    <t>1 дерево</t>
  </si>
  <si>
    <t>5</t>
  </si>
  <si>
    <t>Валка деревьев мягких пород с корня, диаметр стволов до 24 см</t>
  </si>
  <si>
    <t>100 деревьев</t>
  </si>
  <si>
    <t xml:space="preserve">3 / 100 </t>
  </si>
  <si>
    <t>6</t>
  </si>
  <si>
    <t>Трелевка древесины на расстояние до 300 м тракторами мощностью 59 кВт (80 л.с.), диаметр стволов до 30 см</t>
  </si>
  <si>
    <t>100 хлыстов</t>
  </si>
  <si>
    <t>7</t>
  </si>
  <si>
    <t>Разделка древесины мягких пород, полученной от валки леса, диаметр стволов до 24 см</t>
  </si>
  <si>
    <t>8</t>
  </si>
  <si>
    <t>Шкаф (пульт) управления навесной, высота, ширина и глубина до 600х600х350 мм</t>
  </si>
  <si>
    <t>9</t>
  </si>
  <si>
    <t>Присоединение к зажимам жил проводов или кабелей сечением до 16 мм2</t>
  </si>
  <si>
    <t>100 шт.</t>
  </si>
  <si>
    <t xml:space="preserve">(13.*2) / 100 </t>
  </si>
  <si>
    <t>Демонтаж 4-х проводной линии</t>
  </si>
  <si>
    <t>10</t>
  </si>
  <si>
    <t>Демонтаж 3-х проводов ВЛ 0,38 кВ</t>
  </si>
  <si>
    <t>1 опора (3 провода)</t>
  </si>
  <si>
    <t>11</t>
  </si>
  <si>
    <t>Демонтаж одного дополнительного провода</t>
  </si>
  <si>
    <t>Демонтаж 3-х проводной линии</t>
  </si>
  <si>
    <t>12</t>
  </si>
  <si>
    <t>Демонтаж 2-х проводной линии</t>
  </si>
  <si>
    <t>13</t>
  </si>
  <si>
    <t>14</t>
  </si>
  <si>
    <t>Раздел 2. Раздел 2. Строительно-монтажные работы ВЛ-0,4</t>
  </si>
  <si>
    <t>15</t>
  </si>
  <si>
    <t>Развозка конструкций и материалов опор ВЛ 0,38-10 кВ по трассе одностоечных железобетонных опор</t>
  </si>
  <si>
    <t>16</t>
  </si>
  <si>
    <t>Развозка конструкций и материалов опор ВЛ 0,38-10 кВ по трассе приставок железобетонных</t>
  </si>
  <si>
    <t>17</t>
  </si>
  <si>
    <t>Установка железобетонных опор ВЛ 0,38; 6-10 кВ с траверсами без приставок одностоечных</t>
  </si>
  <si>
    <t>18</t>
  </si>
  <si>
    <t>Установка железобетонных опор ВЛ 0,38; 6-10 кВ с траверсами без приставок одностоечных с одним подкосом</t>
  </si>
  <si>
    <t>19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</si>
  <si>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</si>
  <si>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</si>
  <si>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 xml:space="preserve">(579+468) / 1000 </t>
  </si>
  <si>
    <t>20</t>
  </si>
  <si>
    <t>Комплект для простого анкерного крепления ЕА1500-3 в составе: кронштейн CS10.3, зажим РА1500</t>
  </si>
  <si>
    <t>компл.</t>
  </si>
  <si>
    <t>21</t>
  </si>
  <si>
    <t>Комплект промежуточной подвески (СИП) ES 1500E</t>
  </si>
  <si>
    <t>22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</si>
  <si>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</si>
  <si>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шт.</t>
  </si>
  <si>
    <t>23</t>
  </si>
  <si>
    <t>Скрепа размером 20 мм NC20 (СИП)</t>
  </si>
  <si>
    <t>24</t>
  </si>
  <si>
    <t>Заземлитель вертикальный из угловой стали размером 50х50х5 мм</t>
  </si>
  <si>
    <t>10 шт.</t>
  </si>
  <si>
    <t xml:space="preserve">11 / 10 </t>
  </si>
  <si>
    <t>25</t>
  </si>
  <si>
    <t>Проводник заземляющий открыто по строительным основаниям из круглой стали диаметром 8 мм</t>
  </si>
  <si>
    <t>100 м</t>
  </si>
  <si>
    <t xml:space="preserve">(11*8) / 100 </t>
  </si>
  <si>
    <t>26</t>
  </si>
  <si>
    <t>Сталь круглая углеродистая обыкновенного качества марки ВСт3пс5-1 диаметром 8 мм</t>
  </si>
  <si>
    <t>т</t>
  </si>
  <si>
    <t>27</t>
  </si>
  <si>
    <t>Сталь листовая углеродистая обыкновенного качества марки ВСт3пс5 толщиной 4-6 мм</t>
  </si>
  <si>
    <t>28</t>
  </si>
  <si>
    <t>Устройство ответвлений от ВЛ 0,38 кВ к зданиям с помощью механизмов при количестве проводов в ответвлении 2</t>
  </si>
  <si>
    <t>29</t>
  </si>
  <si>
    <t xml:space="preserve">(13*2) / 100 </t>
  </si>
  <si>
    <t>30</t>
  </si>
  <si>
    <t>ПРИМ. Установка адаптеров вручную</t>
  </si>
  <si>
    <t>1 компл.</t>
  </si>
  <si>
    <t>Раздел 3. Материалы ВЛ-0,4</t>
  </si>
  <si>
    <t>31</t>
  </si>
  <si>
    <t>Провод СИП-2 3х50+1х54,6+1х16</t>
  </si>
  <si>
    <t>м</t>
  </si>
  <si>
    <t>32</t>
  </si>
  <si>
    <t>Провод СИП-2 3х35+1х54,6+1х16</t>
  </si>
  <si>
    <t>33</t>
  </si>
  <si>
    <t>Стойка СВ 110-5</t>
  </si>
  <si>
    <t>шт</t>
  </si>
  <si>
    <t>34</t>
  </si>
  <si>
    <t>Стойка СВ-95-3с</t>
  </si>
  <si>
    <t>35</t>
  </si>
  <si>
    <t>Крепление подкоса У52</t>
  </si>
  <si>
    <t>36</t>
  </si>
  <si>
    <t>Зажим РА 1500</t>
  </si>
  <si>
    <t>37</t>
  </si>
  <si>
    <t>Кронштейн анкерный SO 253</t>
  </si>
  <si>
    <t>38</t>
  </si>
  <si>
    <t>Комплект ES-1500Е</t>
  </si>
  <si>
    <t>39</t>
  </si>
  <si>
    <t>Лента бондажная F 207</t>
  </si>
  <si>
    <t xml:space="preserve">64+94 </t>
  </si>
  <si>
    <t>40</t>
  </si>
  <si>
    <t>Скрепа NC 20</t>
  </si>
  <si>
    <t>41</t>
  </si>
  <si>
    <t>Зажим прокалывающий P70</t>
  </si>
  <si>
    <t xml:space="preserve">130+15+58 </t>
  </si>
  <si>
    <t>42</t>
  </si>
  <si>
    <t>Зажим ответвительный Р 72</t>
  </si>
  <si>
    <t>43</t>
  </si>
  <si>
    <t>Зажим плашечный ПС-1-1</t>
  </si>
  <si>
    <t>44</t>
  </si>
  <si>
    <t>Скоба изолированная С 200</t>
  </si>
  <si>
    <t>45</t>
  </si>
  <si>
    <t>Колпачок СЕ 25-150</t>
  </si>
  <si>
    <t>46</t>
  </si>
  <si>
    <t>Ремешок бандажный PER15</t>
  </si>
  <si>
    <t>47</t>
  </si>
  <si>
    <t>Провод СИП-4 2х16</t>
  </si>
  <si>
    <t>48</t>
  </si>
  <si>
    <t>Зажим анкерный SO 157.1</t>
  </si>
  <si>
    <t>49</t>
  </si>
  <si>
    <t>Кронштейн анкерный СА-25 26.0085</t>
  </si>
  <si>
    <t>50</t>
  </si>
  <si>
    <t>Зажим ответвительный Р 616</t>
  </si>
  <si>
    <t>51</t>
  </si>
  <si>
    <t>Сталь круглая углеродистая обыкновенного качества марки ВСт3пс5-1 диаметром 16 мм</t>
  </si>
  <si>
    <t xml:space="preserve">3*11*1,578/1000 </t>
  </si>
  <si>
    <t>52</t>
  </si>
  <si>
    <t>Сталь круглая углеродистая обыкновенного качества марки ВСт3пс5-1 диаметром 10 мм</t>
  </si>
  <si>
    <t xml:space="preserve">99*0,616/1000 </t>
  </si>
  <si>
    <t>Раздел 4. Пуско-наладочные работы</t>
  </si>
  <si>
    <t>53</t>
  </si>
  <si>
    <t>Замер полного сопротивления цепи «фаза-нуль»</t>
  </si>
  <si>
    <t>1 токоприемник</t>
  </si>
  <si>
    <t>54</t>
  </si>
  <si>
    <t>Проверка наличия цепи между заземлителями и заземленными элементами</t>
  </si>
  <si>
    <t>100 точек</t>
  </si>
  <si>
    <t xml:space="preserve">11 / 100 </t>
  </si>
  <si>
    <t>55</t>
  </si>
  <si>
    <t>Измерение сопротивления растеканию тока заземлителя</t>
  </si>
  <si>
    <t>1 измерение</t>
  </si>
  <si>
    <t>Составил:</t>
  </si>
  <si>
    <t/>
  </si>
  <si>
    <t>[должность, подпись (инициалы, фамилия)]</t>
  </si>
  <si>
    <t>Проверил:</t>
  </si>
  <si>
    <t>Капитальный ремонт воздушной линии ВЛ-0,4 кВ СНТ "Резинотехника-2"</t>
  </si>
  <si>
    <t>Утверждаю:</t>
  </si>
  <si>
    <t>Генеральный директор АО «ЯрЭСК»</t>
  </si>
  <si>
    <t>____________ В.В. Плещев</t>
  </si>
  <si>
    <t>«___» 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</si>
</sst>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"/>
    <numFmt numFmtId="167" formatCode="0.00000"/>
    <numFmt numFmtId="168" formatCode="0.00000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5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8"/>
  <sheetViews>
    <sheetView tabSelected="1" workbookViewId="0">
      <selection activeCell="A9" sqref="A9:G9"/>
    </sheetView>
  </sheetViews>
  <sheetFormatPr defaultColWidth="9.1796875" defaultRowHeight="11.25" customHeight="1" x14ac:dyDescent="0.2"/>
  <cols>
    <col min="1" max="1" width="5.54296875" style="1" customWidth="1"/>
    <col min="2" max="2" width="5.54296875" style="2" customWidth="1"/>
    <col min="3" max="3" width="44.453125" style="2" customWidth="1"/>
    <col min="4" max="4" width="10.7265625" style="2" customWidth="1"/>
    <col min="5" max="5" width="12.26953125" style="2" customWidth="1"/>
    <col min="6" max="6" width="12.54296875" style="2" customWidth="1"/>
    <col min="7" max="7" width="22.1796875" style="2" hidden="1" customWidth="1"/>
    <col min="8" max="8" width="22" style="2" hidden="1" customWidth="1"/>
    <col min="9" max="9" width="9.1796875" style="2"/>
    <col min="10" max="10" width="4.7265625" style="2" hidden="1" customWidth="1"/>
    <col min="11" max="16" width="9.1796875" style="2"/>
    <col min="17" max="18" width="135.26953125" style="3" hidden="1" customWidth="1"/>
    <col min="19" max="19" width="55.1796875" style="3" hidden="1" customWidth="1"/>
    <col min="20" max="20" width="69" style="3" hidden="1" customWidth="1"/>
    <col min="21" max="21" width="55.1796875" style="3" hidden="1" customWidth="1"/>
    <col min="22" max="22" width="69" style="3" hidden="1" customWidth="1"/>
    <col min="23" max="16384" width="9.1796875" style="2"/>
  </cols>
  <sheetData>
    <row r="1" spans="1:17" ht="17.5" x14ac:dyDescent="0.2">
      <c r="F1" s="43" t="s">
        <v>159</v>
      </c>
    </row>
    <row r="2" spans="1:17" ht="15.5" x14ac:dyDescent="0.2">
      <c r="F2" s="44" t="s">
        <v>160</v>
      </c>
    </row>
    <row r="3" spans="1:17" ht="15.5" x14ac:dyDescent="0.2">
      <c r="F3" s="44" t="s">
        <v>161</v>
      </c>
    </row>
    <row r="4" spans="1:17" ht="15.5" x14ac:dyDescent="0.2">
      <c r="F4" s="44" t="s">
        <v>162</v>
      </c>
    </row>
    <row r="5" spans="1:17" ht="10" x14ac:dyDescent="0.2"/>
    <row r="7" spans="1:17" customFormat="1" ht="18" x14ac:dyDescent="0.4">
      <c r="A7" s="38" t="s">
        <v>0</v>
      </c>
      <c r="B7" s="38"/>
      <c r="C7" s="38"/>
      <c r="D7" s="38"/>
      <c r="E7" s="38"/>
      <c r="F7" s="38"/>
      <c r="G7" s="38"/>
      <c r="H7" s="38"/>
    </row>
    <row r="8" spans="1:17" customFormat="1" ht="18" x14ac:dyDescent="0.4">
      <c r="A8" s="4"/>
      <c r="B8" s="4"/>
      <c r="C8" s="4"/>
      <c r="D8" s="4"/>
      <c r="E8" s="4"/>
      <c r="F8" s="4"/>
      <c r="G8" s="4"/>
      <c r="H8" s="4"/>
    </row>
    <row r="9" spans="1:17" customFormat="1" ht="18" x14ac:dyDescent="0.4">
      <c r="A9" s="33" t="s">
        <v>158</v>
      </c>
      <c r="B9" s="33"/>
      <c r="C9" s="33"/>
      <c r="D9" s="33"/>
      <c r="E9" s="33"/>
      <c r="F9" s="33"/>
      <c r="G9" s="33"/>
      <c r="H9" s="4"/>
    </row>
    <row r="10" spans="1:17" customFormat="1" ht="19.5" customHeight="1" x14ac:dyDescent="0.35">
      <c r="A10" s="42"/>
      <c r="B10" s="42"/>
      <c r="C10" s="42"/>
      <c r="D10" s="42"/>
      <c r="E10" s="42"/>
      <c r="F10" s="42"/>
    </row>
    <row r="11" spans="1:17" customFormat="1" ht="36" customHeight="1" x14ac:dyDescent="0.35">
      <c r="A11" s="5" t="s">
        <v>1</v>
      </c>
      <c r="B11" s="6" t="s">
        <v>2</v>
      </c>
      <c r="C11" s="6" t="s">
        <v>3</v>
      </c>
      <c r="D11" s="6" t="s">
        <v>4</v>
      </c>
      <c r="E11" s="6" t="s">
        <v>5</v>
      </c>
      <c r="F11" s="6" t="s">
        <v>6</v>
      </c>
      <c r="G11" s="39" t="s">
        <v>7</v>
      </c>
      <c r="H11" s="39"/>
    </row>
    <row r="12" spans="1:17" customFormat="1" ht="14.5" x14ac:dyDescent="0.35">
      <c r="A12" s="7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0">
        <v>7</v>
      </c>
      <c r="H12" s="41"/>
    </row>
    <row r="13" spans="1:17" customFormat="1" ht="14.5" x14ac:dyDescent="0.35">
      <c r="A13" s="37" t="s">
        <v>8</v>
      </c>
      <c r="B13" s="37"/>
      <c r="C13" s="37"/>
      <c r="D13" s="37"/>
      <c r="E13" s="37"/>
      <c r="F13" s="37"/>
      <c r="G13" s="37"/>
      <c r="H13" s="37"/>
      <c r="Q13" s="9" t="s">
        <v>8</v>
      </c>
    </row>
    <row r="14" spans="1:17" customFormat="1" ht="14.5" x14ac:dyDescent="0.35">
      <c r="A14" s="10">
        <f>IF(J14&lt;&gt;"",COUNTA(J$6:J14),"")</f>
        <v>1</v>
      </c>
      <c r="B14" s="11" t="s">
        <v>9</v>
      </c>
      <c r="C14" s="12" t="s">
        <v>10</v>
      </c>
      <c r="D14" s="13" t="s">
        <v>11</v>
      </c>
      <c r="E14" s="14">
        <v>21</v>
      </c>
      <c r="F14" s="12"/>
      <c r="G14" s="15"/>
      <c r="H14" s="12" t="s">
        <v>12</v>
      </c>
      <c r="J14" s="2" t="s">
        <v>13</v>
      </c>
      <c r="Q14" s="9"/>
    </row>
    <row r="15" spans="1:17" customFormat="1" ht="20" x14ac:dyDescent="0.35">
      <c r="A15" s="10">
        <f>IF(J15&lt;&gt;"",COUNTA(J$6:J15),"")</f>
        <v>2</v>
      </c>
      <c r="B15" s="11" t="s">
        <v>14</v>
      </c>
      <c r="C15" s="12" t="s">
        <v>15</v>
      </c>
      <c r="D15" s="13" t="s">
        <v>16</v>
      </c>
      <c r="E15" s="14">
        <v>52</v>
      </c>
      <c r="F15" s="12"/>
      <c r="G15" s="15"/>
      <c r="H15" s="12" t="s">
        <v>12</v>
      </c>
      <c r="J15" s="2" t="s">
        <v>13</v>
      </c>
      <c r="Q15" s="9"/>
    </row>
    <row r="16" spans="1:17" customFormat="1" ht="14.5" x14ac:dyDescent="0.35">
      <c r="A16" s="10">
        <f>IF(J16&lt;&gt;"",COUNTA(J$6:J16),"")</f>
        <v>3</v>
      </c>
      <c r="B16" s="11" t="s">
        <v>17</v>
      </c>
      <c r="C16" s="12" t="s">
        <v>18</v>
      </c>
      <c r="D16" s="13" t="s">
        <v>19</v>
      </c>
      <c r="E16" s="14">
        <v>11</v>
      </c>
      <c r="F16" s="12"/>
      <c r="G16" s="15"/>
      <c r="H16" s="12" t="s">
        <v>12</v>
      </c>
      <c r="J16" s="2" t="s">
        <v>13</v>
      </c>
      <c r="Q16" s="9"/>
    </row>
    <row r="17" spans="1:18" customFormat="1" ht="20" x14ac:dyDescent="0.35">
      <c r="A17" s="10">
        <f>IF(J17&lt;&gt;"",COUNTA(J$6:J17),"")</f>
        <v>4</v>
      </c>
      <c r="B17" s="11" t="s">
        <v>20</v>
      </c>
      <c r="C17" s="12" t="s">
        <v>21</v>
      </c>
      <c r="D17" s="13" t="s">
        <v>22</v>
      </c>
      <c r="E17" s="14">
        <v>7</v>
      </c>
      <c r="F17" s="12"/>
      <c r="G17" s="15"/>
      <c r="H17" s="12" t="s">
        <v>12</v>
      </c>
      <c r="J17" s="2" t="s">
        <v>13</v>
      </c>
      <c r="Q17" s="9"/>
    </row>
    <row r="18" spans="1:18" customFormat="1" ht="20" x14ac:dyDescent="0.35">
      <c r="A18" s="10">
        <f>IF(J18&lt;&gt;"",COUNTA(J$6:J18),"")</f>
        <v>5</v>
      </c>
      <c r="B18" s="11" t="s">
        <v>23</v>
      </c>
      <c r="C18" s="12" t="s">
        <v>24</v>
      </c>
      <c r="D18" s="13" t="s">
        <v>25</v>
      </c>
      <c r="E18" s="16">
        <v>0.03</v>
      </c>
      <c r="F18" s="12"/>
      <c r="G18" s="15"/>
      <c r="H18" s="12" t="s">
        <v>26</v>
      </c>
      <c r="J18" s="2" t="s">
        <v>13</v>
      </c>
      <c r="Q18" s="9"/>
    </row>
    <row r="19" spans="1:18" customFormat="1" ht="20" x14ac:dyDescent="0.35">
      <c r="A19" s="10">
        <f>IF(J19&lt;&gt;"",COUNTA(J$6:J19),"")</f>
        <v>6</v>
      </c>
      <c r="B19" s="11" t="s">
        <v>27</v>
      </c>
      <c r="C19" s="12" t="s">
        <v>28</v>
      </c>
      <c r="D19" s="13" t="s">
        <v>29</v>
      </c>
      <c r="E19" s="16">
        <v>0.03</v>
      </c>
      <c r="F19" s="12"/>
      <c r="G19" s="15"/>
      <c r="H19" s="12" t="s">
        <v>26</v>
      </c>
      <c r="J19" s="2" t="s">
        <v>13</v>
      </c>
      <c r="Q19" s="9"/>
    </row>
    <row r="20" spans="1:18" customFormat="1" ht="20" x14ac:dyDescent="0.35">
      <c r="A20" s="10">
        <f>IF(J20&lt;&gt;"",COUNTA(J$6:J20),"")</f>
        <v>7</v>
      </c>
      <c r="B20" s="11" t="s">
        <v>30</v>
      </c>
      <c r="C20" s="12" t="s">
        <v>31</v>
      </c>
      <c r="D20" s="13" t="s">
        <v>25</v>
      </c>
      <c r="E20" s="16">
        <v>0.03</v>
      </c>
      <c r="F20" s="12"/>
      <c r="G20" s="15"/>
      <c r="H20" s="12" t="s">
        <v>26</v>
      </c>
      <c r="J20" s="2" t="s">
        <v>13</v>
      </c>
      <c r="Q20" s="9"/>
    </row>
    <row r="21" spans="1:18" customFormat="1" ht="20" x14ac:dyDescent="0.35">
      <c r="A21" s="10">
        <f>IF(J21&lt;&gt;"",COUNTA(J$6:J21),"")</f>
        <v>8</v>
      </c>
      <c r="B21" s="11" t="s">
        <v>32</v>
      </c>
      <c r="C21" s="12" t="s">
        <v>33</v>
      </c>
      <c r="D21" s="13" t="s">
        <v>19</v>
      </c>
      <c r="E21" s="14">
        <v>1</v>
      </c>
      <c r="F21" s="12"/>
      <c r="G21" s="15"/>
      <c r="H21" s="12" t="s">
        <v>12</v>
      </c>
      <c r="J21" s="2" t="s">
        <v>13</v>
      </c>
      <c r="Q21" s="9"/>
    </row>
    <row r="22" spans="1:18" customFormat="1" ht="20" x14ac:dyDescent="0.35">
      <c r="A22" s="10">
        <f>IF(J22&lt;&gt;"",COUNTA(J$6:J22),"")</f>
        <v>9</v>
      </c>
      <c r="B22" s="11" t="s">
        <v>34</v>
      </c>
      <c r="C22" s="12" t="s">
        <v>35</v>
      </c>
      <c r="D22" s="13" t="s">
        <v>36</v>
      </c>
      <c r="E22" s="16">
        <v>0.26</v>
      </c>
      <c r="F22" s="12"/>
      <c r="G22" s="15"/>
      <c r="H22" s="12" t="s">
        <v>37</v>
      </c>
      <c r="J22" s="2" t="s">
        <v>13</v>
      </c>
      <c r="Q22" s="9"/>
    </row>
    <row r="23" spans="1:18" customFormat="1" ht="14.5" x14ac:dyDescent="0.35">
      <c r="A23" s="36" t="s">
        <v>38</v>
      </c>
      <c r="B23" s="36"/>
      <c r="C23" s="36"/>
      <c r="D23" s="36"/>
      <c r="E23" s="36"/>
      <c r="F23" s="36"/>
      <c r="G23" s="36"/>
      <c r="H23" s="36"/>
      <c r="Q23" s="9"/>
      <c r="R23" s="17" t="s">
        <v>38</v>
      </c>
    </row>
    <row r="24" spans="1:18" customFormat="1" ht="20" x14ac:dyDescent="0.35">
      <c r="A24" s="10">
        <f>IF(J24&lt;&gt;"",COUNTA(J$6:J24),"")</f>
        <v>10</v>
      </c>
      <c r="B24" s="11" t="s">
        <v>39</v>
      </c>
      <c r="C24" s="12" t="s">
        <v>40</v>
      </c>
      <c r="D24" s="13" t="s">
        <v>41</v>
      </c>
      <c r="E24" s="14">
        <v>14</v>
      </c>
      <c r="F24" s="12"/>
      <c r="G24" s="15"/>
      <c r="H24" s="12" t="s">
        <v>12</v>
      </c>
      <c r="J24" s="2" t="s">
        <v>13</v>
      </c>
      <c r="Q24" s="9"/>
      <c r="R24" s="17"/>
    </row>
    <row r="25" spans="1:18" customFormat="1" ht="20" x14ac:dyDescent="0.35">
      <c r="A25" s="10">
        <f>IF(J25&lt;&gt;"",COUNTA(J$6:J25),"")</f>
        <v>11</v>
      </c>
      <c r="B25" s="11" t="s">
        <v>42</v>
      </c>
      <c r="C25" s="12" t="s">
        <v>43</v>
      </c>
      <c r="D25" s="13" t="s">
        <v>41</v>
      </c>
      <c r="E25" s="14">
        <v>14</v>
      </c>
      <c r="F25" s="12"/>
      <c r="G25" s="15"/>
      <c r="H25" s="12" t="s">
        <v>12</v>
      </c>
      <c r="J25" s="2" t="s">
        <v>13</v>
      </c>
      <c r="Q25" s="9"/>
      <c r="R25" s="17"/>
    </row>
    <row r="26" spans="1:18" customFormat="1" ht="14.5" x14ac:dyDescent="0.35">
      <c r="A26" s="36" t="s">
        <v>44</v>
      </c>
      <c r="B26" s="36"/>
      <c r="C26" s="36"/>
      <c r="D26" s="36"/>
      <c r="E26" s="36"/>
      <c r="F26" s="36"/>
      <c r="G26" s="36"/>
      <c r="H26" s="36"/>
      <c r="Q26" s="9"/>
      <c r="R26" s="17" t="s">
        <v>44</v>
      </c>
    </row>
    <row r="27" spans="1:18" customFormat="1" ht="20" x14ac:dyDescent="0.35">
      <c r="A27" s="10">
        <f>IF(J27&lt;&gt;"",COUNTA(J$6:J27),"")</f>
        <v>12</v>
      </c>
      <c r="B27" s="11" t="s">
        <v>45</v>
      </c>
      <c r="C27" s="12" t="s">
        <v>40</v>
      </c>
      <c r="D27" s="13" t="s">
        <v>41</v>
      </c>
      <c r="E27" s="14">
        <v>10</v>
      </c>
      <c r="F27" s="12"/>
      <c r="G27" s="15"/>
      <c r="H27" s="12" t="s">
        <v>12</v>
      </c>
      <c r="J27" s="2" t="s">
        <v>13</v>
      </c>
      <c r="Q27" s="9"/>
      <c r="R27" s="17"/>
    </row>
    <row r="28" spans="1:18" customFormat="1" ht="14.5" x14ac:dyDescent="0.35">
      <c r="A28" s="36" t="s">
        <v>46</v>
      </c>
      <c r="B28" s="36"/>
      <c r="C28" s="36"/>
      <c r="D28" s="36"/>
      <c r="E28" s="36"/>
      <c r="F28" s="36"/>
      <c r="G28" s="36"/>
      <c r="H28" s="36"/>
      <c r="Q28" s="9"/>
      <c r="R28" s="17" t="s">
        <v>46</v>
      </c>
    </row>
    <row r="29" spans="1:18" customFormat="1" ht="20" x14ac:dyDescent="0.35">
      <c r="A29" s="10">
        <f>IF(J29&lt;&gt;"",COUNTA(J$6:J29),"")</f>
        <v>13</v>
      </c>
      <c r="B29" s="11" t="s">
        <v>47</v>
      </c>
      <c r="C29" s="12" t="s">
        <v>40</v>
      </c>
      <c r="D29" s="13" t="s">
        <v>41</v>
      </c>
      <c r="E29" s="14">
        <v>3</v>
      </c>
      <c r="F29" s="12"/>
      <c r="G29" s="15"/>
      <c r="H29" s="12" t="s">
        <v>12</v>
      </c>
      <c r="J29" s="2" t="s">
        <v>13</v>
      </c>
      <c r="Q29" s="9"/>
      <c r="R29" s="17"/>
    </row>
    <row r="30" spans="1:18" customFormat="1" ht="20" x14ac:dyDescent="0.35">
      <c r="A30" s="10">
        <f>IF(J30&lt;&gt;"",COUNTA(J$6:J30),"")</f>
        <v>14</v>
      </c>
      <c r="B30" s="11" t="s">
        <v>48</v>
      </c>
      <c r="C30" s="12" t="s">
        <v>43</v>
      </c>
      <c r="D30" s="13" t="s">
        <v>41</v>
      </c>
      <c r="E30" s="14">
        <v>-3</v>
      </c>
      <c r="F30" s="12"/>
      <c r="G30" s="15"/>
      <c r="H30" s="12" t="s">
        <v>12</v>
      </c>
      <c r="J30" s="2" t="s">
        <v>13</v>
      </c>
      <c r="Q30" s="9"/>
      <c r="R30" s="17"/>
    </row>
    <row r="31" spans="1:18" customFormat="1" ht="14.5" x14ac:dyDescent="0.35">
      <c r="A31" s="37" t="s">
        <v>49</v>
      </c>
      <c r="B31" s="37"/>
      <c r="C31" s="37"/>
      <c r="D31" s="37"/>
      <c r="E31" s="37"/>
      <c r="F31" s="37"/>
      <c r="G31" s="37"/>
      <c r="H31" s="37"/>
      <c r="Q31" s="9" t="s">
        <v>49</v>
      </c>
      <c r="R31" s="17"/>
    </row>
    <row r="32" spans="1:18" customFormat="1" ht="20" x14ac:dyDescent="0.35">
      <c r="A32" s="10">
        <f>IF(J32&lt;&gt;"",COUNTA(J$6:J32),"")</f>
        <v>15</v>
      </c>
      <c r="B32" s="11" t="s">
        <v>50</v>
      </c>
      <c r="C32" s="12" t="s">
        <v>51</v>
      </c>
      <c r="D32" s="13" t="s">
        <v>11</v>
      </c>
      <c r="E32" s="14">
        <v>26</v>
      </c>
      <c r="F32" s="12"/>
      <c r="G32" s="15"/>
      <c r="H32" s="12" t="s">
        <v>12</v>
      </c>
      <c r="J32" s="2" t="s">
        <v>13</v>
      </c>
      <c r="Q32" s="9"/>
      <c r="R32" s="17"/>
    </row>
    <row r="33" spans="1:18" customFormat="1" ht="20" x14ac:dyDescent="0.35">
      <c r="A33" s="10">
        <f>IF(J33&lt;&gt;"",COUNTA(J$6:J33),"")</f>
        <v>16</v>
      </c>
      <c r="B33" s="11" t="s">
        <v>52</v>
      </c>
      <c r="C33" s="12" t="s">
        <v>53</v>
      </c>
      <c r="D33" s="13" t="s">
        <v>11</v>
      </c>
      <c r="E33" s="14">
        <v>4</v>
      </c>
      <c r="F33" s="12"/>
      <c r="G33" s="15"/>
      <c r="H33" s="12" t="s">
        <v>12</v>
      </c>
      <c r="J33" s="2" t="s">
        <v>13</v>
      </c>
      <c r="Q33" s="9"/>
      <c r="R33" s="17"/>
    </row>
    <row r="34" spans="1:18" customFormat="1" ht="20" x14ac:dyDescent="0.35">
      <c r="A34" s="10">
        <f>IF(J34&lt;&gt;"",COUNTA(J$6:J34),"")</f>
        <v>17</v>
      </c>
      <c r="B34" s="11" t="s">
        <v>54</v>
      </c>
      <c r="C34" s="12" t="s">
        <v>55</v>
      </c>
      <c r="D34" s="13" t="s">
        <v>11</v>
      </c>
      <c r="E34" s="14">
        <v>22</v>
      </c>
      <c r="F34" s="12"/>
      <c r="G34" s="15"/>
      <c r="H34" s="12" t="s">
        <v>12</v>
      </c>
      <c r="J34" s="2" t="s">
        <v>13</v>
      </c>
      <c r="Q34" s="9"/>
      <c r="R34" s="17"/>
    </row>
    <row r="35" spans="1:18" customFormat="1" ht="20" x14ac:dyDescent="0.35">
      <c r="A35" s="10">
        <f>IF(J35&lt;&gt;"",COUNTA(J$6:J35),"")</f>
        <v>18</v>
      </c>
      <c r="B35" s="11" t="s">
        <v>56</v>
      </c>
      <c r="C35" s="12" t="s">
        <v>57</v>
      </c>
      <c r="D35" s="13" t="s">
        <v>11</v>
      </c>
      <c r="E35" s="14">
        <v>4</v>
      </c>
      <c r="F35" s="12"/>
      <c r="G35" s="15"/>
      <c r="H35" s="12" t="s">
        <v>12</v>
      </c>
      <c r="J35" s="2" t="s">
        <v>13</v>
      </c>
      <c r="Q35" s="9"/>
      <c r="R35" s="17"/>
    </row>
    <row r="36" spans="1:18" customFormat="1" ht="30" x14ac:dyDescent="0.35">
      <c r="A36" s="10">
        <f>IF(J36&lt;&gt;"",COUNTA(J$6:J36),"")</f>
        <v>19</v>
      </c>
      <c r="B36" s="11" t="s">
        <v>58</v>
      </c>
      <c r="C36" s="12" t="s">
        <v>59</v>
      </c>
      <c r="D36" s="13" t="s">
        <v>60</v>
      </c>
      <c r="E36" s="18">
        <v>1.0469999999999999</v>
      </c>
      <c r="F36" s="12"/>
      <c r="G36" s="15"/>
      <c r="H36" s="12" t="s">
        <v>61</v>
      </c>
      <c r="J36" s="2" t="s">
        <v>13</v>
      </c>
      <c r="Q36" s="9"/>
      <c r="R36" s="17"/>
    </row>
    <row r="37" spans="1:18" customFormat="1" ht="20" x14ac:dyDescent="0.35">
      <c r="A37" s="10">
        <f>IF(J37&lt;&gt;"",COUNTA(J$6:J37),"")</f>
        <v>20</v>
      </c>
      <c r="B37" s="11" t="s">
        <v>62</v>
      </c>
      <c r="C37" s="12" t="s">
        <v>63</v>
      </c>
      <c r="D37" s="13" t="s">
        <v>64</v>
      </c>
      <c r="E37" s="18">
        <v>-2.0939999999999999</v>
      </c>
      <c r="F37" s="12"/>
      <c r="G37" s="15"/>
      <c r="H37" s="12" t="s">
        <v>12</v>
      </c>
      <c r="J37" s="2" t="s">
        <v>13</v>
      </c>
      <c r="Q37" s="9"/>
      <c r="R37" s="17"/>
    </row>
    <row r="38" spans="1:18" customFormat="1" ht="14.5" x14ac:dyDescent="0.35">
      <c r="A38" s="10">
        <f>IF(J38&lt;&gt;"",COUNTA(J$6:J38),"")</f>
        <v>21</v>
      </c>
      <c r="B38" s="11" t="s">
        <v>65</v>
      </c>
      <c r="C38" s="12" t="s">
        <v>66</v>
      </c>
      <c r="D38" s="13" t="s">
        <v>64</v>
      </c>
      <c r="E38" s="18">
        <v>-30.363</v>
      </c>
      <c r="F38" s="12"/>
      <c r="G38" s="15"/>
      <c r="H38" s="12" t="s">
        <v>12</v>
      </c>
      <c r="J38" s="2" t="s">
        <v>13</v>
      </c>
      <c r="Q38" s="9"/>
      <c r="R38" s="17"/>
    </row>
    <row r="39" spans="1:18" customFormat="1" ht="30" x14ac:dyDescent="0.35">
      <c r="A39" s="10">
        <f>IF(J39&lt;&gt;"",COUNTA(J$6:J39),"")</f>
        <v>22</v>
      </c>
      <c r="B39" s="11" t="s">
        <v>67</v>
      </c>
      <c r="C39" s="12" t="s">
        <v>68</v>
      </c>
      <c r="D39" s="13" t="s">
        <v>69</v>
      </c>
      <c r="E39" s="19">
        <v>-1.8846000000000001</v>
      </c>
      <c r="F39" s="12"/>
      <c r="G39" s="15"/>
      <c r="H39" s="12" t="s">
        <v>12</v>
      </c>
      <c r="J39" s="2" t="s">
        <v>13</v>
      </c>
      <c r="Q39" s="9"/>
      <c r="R39" s="17"/>
    </row>
    <row r="40" spans="1:18" customFormat="1" ht="14.5" x14ac:dyDescent="0.35">
      <c r="A40" s="10">
        <f>IF(J40&lt;&gt;"",COUNTA(J$6:J40),"")</f>
        <v>23</v>
      </c>
      <c r="B40" s="11" t="s">
        <v>70</v>
      </c>
      <c r="C40" s="12" t="s">
        <v>71</v>
      </c>
      <c r="D40" s="13" t="s">
        <v>69</v>
      </c>
      <c r="E40" s="18">
        <v>-64.914000000000001</v>
      </c>
      <c r="F40" s="12"/>
      <c r="G40" s="15"/>
      <c r="H40" s="12" t="s">
        <v>12</v>
      </c>
      <c r="J40" s="2" t="s">
        <v>13</v>
      </c>
      <c r="Q40" s="9"/>
      <c r="R40" s="17"/>
    </row>
    <row r="41" spans="1:18" customFormat="1" ht="20" x14ac:dyDescent="0.35">
      <c r="A41" s="10">
        <f>IF(J41&lt;&gt;"",COUNTA(J$6:J41),"")</f>
        <v>24</v>
      </c>
      <c r="B41" s="11" t="s">
        <v>72</v>
      </c>
      <c r="C41" s="12" t="s">
        <v>73</v>
      </c>
      <c r="D41" s="13" t="s">
        <v>74</v>
      </c>
      <c r="E41" s="20">
        <v>1.1000000000000001</v>
      </c>
      <c r="F41" s="12"/>
      <c r="G41" s="15"/>
      <c r="H41" s="12" t="s">
        <v>75</v>
      </c>
      <c r="J41" s="2" t="s">
        <v>13</v>
      </c>
      <c r="Q41" s="9"/>
      <c r="R41" s="17"/>
    </row>
    <row r="42" spans="1:18" customFormat="1" ht="20" x14ac:dyDescent="0.35">
      <c r="A42" s="10">
        <f>IF(J42&lt;&gt;"",COUNTA(J$6:J42),"")</f>
        <v>25</v>
      </c>
      <c r="B42" s="11" t="s">
        <v>76</v>
      </c>
      <c r="C42" s="12" t="s">
        <v>77</v>
      </c>
      <c r="D42" s="13" t="s">
        <v>78</v>
      </c>
      <c r="E42" s="16">
        <v>0.88</v>
      </c>
      <c r="F42" s="12"/>
      <c r="G42" s="15"/>
      <c r="H42" s="12" t="s">
        <v>79</v>
      </c>
      <c r="J42" s="2" t="s">
        <v>13</v>
      </c>
      <c r="Q42" s="9"/>
      <c r="R42" s="17"/>
    </row>
    <row r="43" spans="1:18" customFormat="1" ht="20" x14ac:dyDescent="0.35">
      <c r="A43" s="10">
        <f>IF(J43&lt;&gt;"",COUNTA(J$6:J43),"")</f>
        <v>26</v>
      </c>
      <c r="B43" s="11" t="s">
        <v>80</v>
      </c>
      <c r="C43" s="12" t="s">
        <v>81</v>
      </c>
      <c r="D43" s="13" t="s">
        <v>82</v>
      </c>
      <c r="E43" s="21">
        <v>-3.5200000000000001E-3</v>
      </c>
      <c r="F43" s="12"/>
      <c r="G43" s="15"/>
      <c r="H43" s="12" t="s">
        <v>12</v>
      </c>
      <c r="J43" s="2" t="s">
        <v>13</v>
      </c>
      <c r="Q43" s="9"/>
      <c r="R43" s="17"/>
    </row>
    <row r="44" spans="1:18" customFormat="1" ht="20" x14ac:dyDescent="0.35">
      <c r="A44" s="10">
        <f>IF(J44&lt;&gt;"",COUNTA(J$6:J44),"")</f>
        <v>27</v>
      </c>
      <c r="B44" s="11" t="s">
        <v>83</v>
      </c>
      <c r="C44" s="12" t="s">
        <v>84</v>
      </c>
      <c r="D44" s="13" t="s">
        <v>82</v>
      </c>
      <c r="E44" s="19">
        <v>-3.5200000000000002E-2</v>
      </c>
      <c r="F44" s="12"/>
      <c r="G44" s="15"/>
      <c r="H44" s="12" t="s">
        <v>12</v>
      </c>
      <c r="J44" s="2" t="s">
        <v>13</v>
      </c>
      <c r="Q44" s="9"/>
      <c r="R44" s="17"/>
    </row>
    <row r="45" spans="1:18" customFormat="1" ht="20" x14ac:dyDescent="0.35">
      <c r="A45" s="10">
        <f>IF(J45&lt;&gt;"",COUNTA(J$6:J45),"")</f>
        <v>28</v>
      </c>
      <c r="B45" s="11" t="s">
        <v>85</v>
      </c>
      <c r="C45" s="12" t="s">
        <v>86</v>
      </c>
      <c r="D45" s="13" t="s">
        <v>16</v>
      </c>
      <c r="E45" s="14">
        <v>52</v>
      </c>
      <c r="F45" s="12"/>
      <c r="G45" s="15"/>
      <c r="H45" s="12" t="s">
        <v>12</v>
      </c>
      <c r="J45" s="2" t="s">
        <v>13</v>
      </c>
      <c r="Q45" s="9"/>
      <c r="R45" s="17"/>
    </row>
    <row r="46" spans="1:18" customFormat="1" ht="20" x14ac:dyDescent="0.35">
      <c r="A46" s="10">
        <f>IF(J46&lt;&gt;"",COUNTA(J$6:J46),"")</f>
        <v>29</v>
      </c>
      <c r="B46" s="11" t="s">
        <v>87</v>
      </c>
      <c r="C46" s="12" t="s">
        <v>35</v>
      </c>
      <c r="D46" s="13" t="s">
        <v>36</v>
      </c>
      <c r="E46" s="16">
        <v>0.26</v>
      </c>
      <c r="F46" s="12"/>
      <c r="G46" s="15"/>
      <c r="H46" s="12" t="s">
        <v>88</v>
      </c>
      <c r="J46" s="2" t="s">
        <v>13</v>
      </c>
      <c r="Q46" s="9"/>
      <c r="R46" s="17"/>
    </row>
    <row r="47" spans="1:18" customFormat="1" ht="14.5" x14ac:dyDescent="0.35">
      <c r="A47" s="10">
        <f>IF(J47&lt;&gt;"",COUNTA(J$6:J47),"")</f>
        <v>30</v>
      </c>
      <c r="B47" s="11" t="s">
        <v>89</v>
      </c>
      <c r="C47" s="12" t="s">
        <v>90</v>
      </c>
      <c r="D47" s="13" t="s">
        <v>91</v>
      </c>
      <c r="E47" s="14">
        <v>4</v>
      </c>
      <c r="F47" s="12"/>
      <c r="G47" s="15"/>
      <c r="H47" s="12" t="s">
        <v>12</v>
      </c>
      <c r="J47" s="2" t="s">
        <v>13</v>
      </c>
      <c r="Q47" s="9"/>
      <c r="R47" s="17"/>
    </row>
    <row r="48" spans="1:18" customFormat="1" ht="14.5" x14ac:dyDescent="0.35">
      <c r="A48" s="37" t="s">
        <v>92</v>
      </c>
      <c r="B48" s="37"/>
      <c r="C48" s="37"/>
      <c r="D48" s="37"/>
      <c r="E48" s="37"/>
      <c r="F48" s="37"/>
      <c r="G48" s="37"/>
      <c r="H48" s="37"/>
      <c r="Q48" s="9" t="s">
        <v>92</v>
      </c>
      <c r="R48" s="17"/>
    </row>
    <row r="49" spans="1:18" customFormat="1" ht="14.5" x14ac:dyDescent="0.35">
      <c r="A49" s="10">
        <f>IF(J49&lt;&gt;"",COUNTA(J$6:J49),"")</f>
        <v>31</v>
      </c>
      <c r="B49" s="11" t="s">
        <v>93</v>
      </c>
      <c r="C49" s="12" t="s">
        <v>94</v>
      </c>
      <c r="D49" s="13" t="s">
        <v>95</v>
      </c>
      <c r="E49" s="14">
        <v>579</v>
      </c>
      <c r="F49" s="12"/>
      <c r="G49" s="15"/>
      <c r="H49" s="12" t="s">
        <v>12</v>
      </c>
      <c r="J49" s="2" t="s">
        <v>13</v>
      </c>
      <c r="Q49" s="9"/>
      <c r="R49" s="17"/>
    </row>
    <row r="50" spans="1:18" customFormat="1" ht="14.5" x14ac:dyDescent="0.35">
      <c r="A50" s="10">
        <f>IF(J50&lt;&gt;"",COUNTA(J$6:J50),"")</f>
        <v>32</v>
      </c>
      <c r="B50" s="11" t="s">
        <v>96</v>
      </c>
      <c r="C50" s="12" t="s">
        <v>97</v>
      </c>
      <c r="D50" s="13" t="s">
        <v>95</v>
      </c>
      <c r="E50" s="14">
        <v>468</v>
      </c>
      <c r="F50" s="12"/>
      <c r="G50" s="15"/>
      <c r="H50" s="12" t="s">
        <v>12</v>
      </c>
      <c r="J50" s="2" t="s">
        <v>13</v>
      </c>
      <c r="Q50" s="9"/>
      <c r="R50" s="17"/>
    </row>
    <row r="51" spans="1:18" customFormat="1" ht="14.5" x14ac:dyDescent="0.35">
      <c r="A51" s="10">
        <f>IF(J51&lt;&gt;"",COUNTA(J$6:J51),"")</f>
        <v>33</v>
      </c>
      <c r="B51" s="11" t="s">
        <v>98</v>
      </c>
      <c r="C51" s="12" t="s">
        <v>99</v>
      </c>
      <c r="D51" s="13" t="s">
        <v>100</v>
      </c>
      <c r="E51" s="14">
        <v>5</v>
      </c>
      <c r="F51" s="12"/>
      <c r="G51" s="15"/>
      <c r="H51" s="12" t="s">
        <v>12</v>
      </c>
      <c r="J51" s="2" t="s">
        <v>13</v>
      </c>
      <c r="Q51" s="9"/>
      <c r="R51" s="17"/>
    </row>
    <row r="52" spans="1:18" customFormat="1" ht="14.5" x14ac:dyDescent="0.35">
      <c r="A52" s="10">
        <f>IF(J52&lt;&gt;"",COUNTA(J$6:J52),"")</f>
        <v>34</v>
      </c>
      <c r="B52" s="11" t="s">
        <v>101</v>
      </c>
      <c r="C52" s="12" t="s">
        <v>102</v>
      </c>
      <c r="D52" s="13" t="s">
        <v>100</v>
      </c>
      <c r="E52" s="14">
        <v>25</v>
      </c>
      <c r="F52" s="12"/>
      <c r="G52" s="15"/>
      <c r="H52" s="12" t="s">
        <v>12</v>
      </c>
      <c r="J52" s="2" t="s">
        <v>13</v>
      </c>
      <c r="Q52" s="9"/>
      <c r="R52" s="17"/>
    </row>
    <row r="53" spans="1:18" customFormat="1" ht="14.5" x14ac:dyDescent="0.35">
      <c r="A53" s="10">
        <f>IF(J53&lt;&gt;"",COUNTA(J$6:J53),"")</f>
        <v>35</v>
      </c>
      <c r="B53" s="11" t="s">
        <v>103</v>
      </c>
      <c r="C53" s="12" t="s">
        <v>104</v>
      </c>
      <c r="D53" s="13" t="s">
        <v>100</v>
      </c>
      <c r="E53" s="14">
        <v>4</v>
      </c>
      <c r="F53" s="12"/>
      <c r="G53" s="15"/>
      <c r="H53" s="12" t="s">
        <v>12</v>
      </c>
      <c r="J53" s="2" t="s">
        <v>13</v>
      </c>
      <c r="Q53" s="9"/>
      <c r="R53" s="17"/>
    </row>
    <row r="54" spans="1:18" customFormat="1" ht="14.5" x14ac:dyDescent="0.35">
      <c r="A54" s="10">
        <f>IF(J54&lt;&gt;"",COUNTA(J$6:J54),"")</f>
        <v>36</v>
      </c>
      <c r="B54" s="11" t="s">
        <v>105</v>
      </c>
      <c r="C54" s="12" t="s">
        <v>106</v>
      </c>
      <c r="D54" s="13" t="s">
        <v>100</v>
      </c>
      <c r="E54" s="14">
        <v>8</v>
      </c>
      <c r="F54" s="12"/>
      <c r="G54" s="15"/>
      <c r="H54" s="12" t="s">
        <v>12</v>
      </c>
      <c r="J54" s="2" t="s">
        <v>13</v>
      </c>
      <c r="Q54" s="9"/>
      <c r="R54" s="17"/>
    </row>
    <row r="55" spans="1:18" customFormat="1" ht="14.5" x14ac:dyDescent="0.35">
      <c r="A55" s="10">
        <f>IF(J55&lt;&gt;"",COUNTA(J$6:J55),"")</f>
        <v>37</v>
      </c>
      <c r="B55" s="11" t="s">
        <v>107</v>
      </c>
      <c r="C55" s="12" t="s">
        <v>108</v>
      </c>
      <c r="D55" s="13" t="s">
        <v>100</v>
      </c>
      <c r="E55" s="14">
        <v>8</v>
      </c>
      <c r="F55" s="12"/>
      <c r="G55" s="15"/>
      <c r="H55" s="12" t="s">
        <v>12</v>
      </c>
      <c r="J55" s="2" t="s">
        <v>13</v>
      </c>
      <c r="Q55" s="9"/>
      <c r="R55" s="17"/>
    </row>
    <row r="56" spans="1:18" customFormat="1" ht="14.5" x14ac:dyDescent="0.35">
      <c r="A56" s="10">
        <f>IF(J56&lt;&gt;"",COUNTA(J$6:J56),"")</f>
        <v>38</v>
      </c>
      <c r="B56" s="11" t="s">
        <v>109</v>
      </c>
      <c r="C56" s="12" t="s">
        <v>110</v>
      </c>
      <c r="D56" s="13" t="s">
        <v>100</v>
      </c>
      <c r="E56" s="14">
        <v>24</v>
      </c>
      <c r="F56" s="12"/>
      <c r="G56" s="15"/>
      <c r="H56" s="12" t="s">
        <v>12</v>
      </c>
      <c r="J56" s="2" t="s">
        <v>13</v>
      </c>
      <c r="Q56" s="9"/>
      <c r="R56" s="17"/>
    </row>
    <row r="57" spans="1:18" customFormat="1" ht="14.5" x14ac:dyDescent="0.35">
      <c r="A57" s="10">
        <f>IF(J57&lt;&gt;"",COUNTA(J$6:J57),"")</f>
        <v>39</v>
      </c>
      <c r="B57" s="11" t="s">
        <v>111</v>
      </c>
      <c r="C57" s="12" t="s">
        <v>112</v>
      </c>
      <c r="D57" s="13" t="s">
        <v>100</v>
      </c>
      <c r="E57" s="14">
        <v>158</v>
      </c>
      <c r="F57" s="12"/>
      <c r="G57" s="15"/>
      <c r="H57" s="12" t="s">
        <v>113</v>
      </c>
      <c r="J57" s="2" t="s">
        <v>13</v>
      </c>
      <c r="Q57" s="9"/>
      <c r="R57" s="17"/>
    </row>
    <row r="58" spans="1:18" customFormat="1" ht="14.5" x14ac:dyDescent="0.35">
      <c r="A58" s="10">
        <f>IF(J58&lt;&gt;"",COUNTA(J$6:J58),"")</f>
        <v>40</v>
      </c>
      <c r="B58" s="11" t="s">
        <v>114</v>
      </c>
      <c r="C58" s="12" t="s">
        <v>115</v>
      </c>
      <c r="D58" s="13" t="s">
        <v>100</v>
      </c>
      <c r="E58" s="14">
        <v>158</v>
      </c>
      <c r="F58" s="12"/>
      <c r="G58" s="15"/>
      <c r="H58" s="12" t="s">
        <v>113</v>
      </c>
      <c r="J58" s="2" t="s">
        <v>13</v>
      </c>
      <c r="Q58" s="9"/>
      <c r="R58" s="17"/>
    </row>
    <row r="59" spans="1:18" customFormat="1" ht="14.5" x14ac:dyDescent="0.35">
      <c r="A59" s="10">
        <f>IF(J59&lt;&gt;"",COUNTA(J$6:J59),"")</f>
        <v>41</v>
      </c>
      <c r="B59" s="11" t="s">
        <v>116</v>
      </c>
      <c r="C59" s="12" t="s">
        <v>117</v>
      </c>
      <c r="D59" s="13" t="s">
        <v>100</v>
      </c>
      <c r="E59" s="14">
        <v>203</v>
      </c>
      <c r="F59" s="12"/>
      <c r="G59" s="15"/>
      <c r="H59" s="12" t="s">
        <v>118</v>
      </c>
      <c r="J59" s="2" t="s">
        <v>13</v>
      </c>
      <c r="Q59" s="9"/>
      <c r="R59" s="17"/>
    </row>
    <row r="60" spans="1:18" customFormat="1" ht="14.5" x14ac:dyDescent="0.35">
      <c r="A60" s="10">
        <f>IF(J60&lt;&gt;"",COUNTA(J$6:J60),"")</f>
        <v>42</v>
      </c>
      <c r="B60" s="11" t="s">
        <v>119</v>
      </c>
      <c r="C60" s="12" t="s">
        <v>120</v>
      </c>
      <c r="D60" s="13" t="s">
        <v>100</v>
      </c>
      <c r="E60" s="14">
        <v>18</v>
      </c>
      <c r="F60" s="12"/>
      <c r="G60" s="15"/>
      <c r="H60" s="12" t="s">
        <v>12</v>
      </c>
      <c r="J60" s="2" t="s">
        <v>13</v>
      </c>
      <c r="Q60" s="9"/>
      <c r="R60" s="17"/>
    </row>
    <row r="61" spans="1:18" customFormat="1" ht="14.5" x14ac:dyDescent="0.35">
      <c r="A61" s="10">
        <f>IF(J61&lt;&gt;"",COUNTA(J$6:J61),"")</f>
        <v>43</v>
      </c>
      <c r="B61" s="11" t="s">
        <v>121</v>
      </c>
      <c r="C61" s="12" t="s">
        <v>122</v>
      </c>
      <c r="D61" s="13" t="s">
        <v>100</v>
      </c>
      <c r="E61" s="14">
        <v>22</v>
      </c>
      <c r="F61" s="12"/>
      <c r="G61" s="15"/>
      <c r="H61" s="12" t="s">
        <v>12</v>
      </c>
      <c r="J61" s="2" t="s">
        <v>13</v>
      </c>
      <c r="Q61" s="9"/>
      <c r="R61" s="17"/>
    </row>
    <row r="62" spans="1:18" customFormat="1" ht="14.5" x14ac:dyDescent="0.35">
      <c r="A62" s="10">
        <f>IF(J62&lt;&gt;"",COUNTA(J$6:J62),"")</f>
        <v>44</v>
      </c>
      <c r="B62" s="11" t="s">
        <v>123</v>
      </c>
      <c r="C62" s="12" t="s">
        <v>124</v>
      </c>
      <c r="D62" s="13" t="s">
        <v>100</v>
      </c>
      <c r="E62" s="14">
        <v>20</v>
      </c>
      <c r="F62" s="12"/>
      <c r="G62" s="15"/>
      <c r="H62" s="12" t="s">
        <v>12</v>
      </c>
      <c r="J62" s="2" t="s">
        <v>13</v>
      </c>
      <c r="Q62" s="9"/>
      <c r="R62" s="17"/>
    </row>
    <row r="63" spans="1:18" customFormat="1" ht="14.5" x14ac:dyDescent="0.35">
      <c r="A63" s="10">
        <f>IF(J63&lt;&gt;"",COUNTA(J$6:J63),"")</f>
        <v>45</v>
      </c>
      <c r="B63" s="11" t="s">
        <v>125</v>
      </c>
      <c r="C63" s="12" t="s">
        <v>126</v>
      </c>
      <c r="D63" s="13" t="s">
        <v>100</v>
      </c>
      <c r="E63" s="14">
        <v>30</v>
      </c>
      <c r="F63" s="12"/>
      <c r="G63" s="15"/>
      <c r="H63" s="12" t="s">
        <v>12</v>
      </c>
      <c r="J63" s="2" t="s">
        <v>13</v>
      </c>
      <c r="Q63" s="9"/>
      <c r="R63" s="17"/>
    </row>
    <row r="64" spans="1:18" customFormat="1" ht="14.5" x14ac:dyDescent="0.35">
      <c r="A64" s="10">
        <f>IF(J64&lt;&gt;"",COUNTA(J$6:J64),"")</f>
        <v>46</v>
      </c>
      <c r="B64" s="11" t="s">
        <v>127</v>
      </c>
      <c r="C64" s="12" t="s">
        <v>128</v>
      </c>
      <c r="D64" s="13" t="s">
        <v>100</v>
      </c>
      <c r="E64" s="14">
        <v>48</v>
      </c>
      <c r="F64" s="12"/>
      <c r="G64" s="15"/>
      <c r="H64" s="12" t="s">
        <v>12</v>
      </c>
      <c r="J64" s="2" t="s">
        <v>13</v>
      </c>
      <c r="Q64" s="9"/>
      <c r="R64" s="17"/>
    </row>
    <row r="65" spans="1:22" customFormat="1" ht="14.5" x14ac:dyDescent="0.35">
      <c r="A65" s="10">
        <f>IF(J65&lt;&gt;"",COUNTA(J$6:J65),"")</f>
        <v>47</v>
      </c>
      <c r="B65" s="11" t="s">
        <v>129</v>
      </c>
      <c r="C65" s="12" t="s">
        <v>130</v>
      </c>
      <c r="D65" s="13" t="s">
        <v>95</v>
      </c>
      <c r="E65" s="14">
        <v>870</v>
      </c>
      <c r="F65" s="12"/>
      <c r="G65" s="15"/>
      <c r="H65" s="12" t="s">
        <v>12</v>
      </c>
      <c r="J65" s="2" t="s">
        <v>13</v>
      </c>
      <c r="Q65" s="9"/>
      <c r="R65" s="17"/>
    </row>
    <row r="66" spans="1:22" customFormat="1" ht="14.5" x14ac:dyDescent="0.35">
      <c r="A66" s="10">
        <f>IF(J66&lt;&gt;"",COUNTA(J$6:J66),"")</f>
        <v>48</v>
      </c>
      <c r="B66" s="11" t="s">
        <v>131</v>
      </c>
      <c r="C66" s="12" t="s">
        <v>132</v>
      </c>
      <c r="D66" s="13" t="s">
        <v>100</v>
      </c>
      <c r="E66" s="14">
        <v>130</v>
      </c>
      <c r="F66" s="12"/>
      <c r="G66" s="15"/>
      <c r="H66" s="12" t="s">
        <v>12</v>
      </c>
      <c r="J66" s="2" t="s">
        <v>13</v>
      </c>
      <c r="Q66" s="9"/>
      <c r="R66" s="17"/>
    </row>
    <row r="67" spans="1:22" customFormat="1" ht="14.5" x14ac:dyDescent="0.35">
      <c r="A67" s="10">
        <f>IF(J67&lt;&gt;"",COUNTA(J$6:J67),"")</f>
        <v>49</v>
      </c>
      <c r="B67" s="11" t="s">
        <v>133</v>
      </c>
      <c r="C67" s="12" t="s">
        <v>134</v>
      </c>
      <c r="D67" s="13" t="s">
        <v>100</v>
      </c>
      <c r="E67" s="14">
        <v>65</v>
      </c>
      <c r="F67" s="12"/>
      <c r="G67" s="15"/>
      <c r="H67" s="12" t="s">
        <v>12</v>
      </c>
      <c r="J67" s="2" t="s">
        <v>13</v>
      </c>
      <c r="Q67" s="9"/>
      <c r="R67" s="17"/>
    </row>
    <row r="68" spans="1:22" customFormat="1" ht="14.5" x14ac:dyDescent="0.35">
      <c r="A68" s="10">
        <f>IF(J68&lt;&gt;"",COUNTA(J$6:J68),"")</f>
        <v>50</v>
      </c>
      <c r="B68" s="11" t="s">
        <v>135</v>
      </c>
      <c r="C68" s="12" t="s">
        <v>136</v>
      </c>
      <c r="D68" s="13" t="s">
        <v>100</v>
      </c>
      <c r="E68" s="14">
        <v>38</v>
      </c>
      <c r="F68" s="12"/>
      <c r="G68" s="15"/>
      <c r="H68" s="12" t="s">
        <v>12</v>
      </c>
      <c r="J68" s="2" t="s">
        <v>13</v>
      </c>
      <c r="Q68" s="9"/>
      <c r="R68" s="17"/>
    </row>
    <row r="69" spans="1:22" customFormat="1" ht="20" x14ac:dyDescent="0.35">
      <c r="A69" s="10">
        <f>IF(J69&lt;&gt;"",COUNTA(J$6:J69),"")</f>
        <v>51</v>
      </c>
      <c r="B69" s="11" t="s">
        <v>137</v>
      </c>
      <c r="C69" s="12" t="s">
        <v>138</v>
      </c>
      <c r="D69" s="13" t="s">
        <v>82</v>
      </c>
      <c r="E69" s="22">
        <v>5.2074000000000002E-2</v>
      </c>
      <c r="F69" s="12"/>
      <c r="G69" s="15"/>
      <c r="H69" s="12" t="s">
        <v>139</v>
      </c>
      <c r="J69" s="2" t="s">
        <v>13</v>
      </c>
      <c r="Q69" s="9"/>
      <c r="R69" s="17"/>
    </row>
    <row r="70" spans="1:22" customFormat="1" ht="20" x14ac:dyDescent="0.35">
      <c r="A70" s="10">
        <f>IF(J70&lt;&gt;"",COUNTA(J$6:J70),"")</f>
        <v>52</v>
      </c>
      <c r="B70" s="11" t="s">
        <v>140</v>
      </c>
      <c r="C70" s="12" t="s">
        <v>141</v>
      </c>
      <c r="D70" s="13" t="s">
        <v>82</v>
      </c>
      <c r="E70" s="22">
        <v>6.0983999999999997E-2</v>
      </c>
      <c r="F70" s="12"/>
      <c r="G70" s="15"/>
      <c r="H70" s="12" t="s">
        <v>142</v>
      </c>
      <c r="J70" s="2" t="s">
        <v>13</v>
      </c>
      <c r="Q70" s="9"/>
      <c r="R70" s="17"/>
    </row>
    <row r="71" spans="1:22" customFormat="1" ht="14.5" x14ac:dyDescent="0.35">
      <c r="A71" s="37" t="s">
        <v>143</v>
      </c>
      <c r="B71" s="37"/>
      <c r="C71" s="37"/>
      <c r="D71" s="37"/>
      <c r="E71" s="37"/>
      <c r="F71" s="37"/>
      <c r="G71" s="37"/>
      <c r="H71" s="37"/>
      <c r="Q71" s="9" t="s">
        <v>143</v>
      </c>
      <c r="R71" s="17"/>
    </row>
    <row r="72" spans="1:22" customFormat="1" ht="20" x14ac:dyDescent="0.35">
      <c r="A72" s="10">
        <f>IF(J72&lt;&gt;"",COUNTA(J$6:J72),"")</f>
        <v>53</v>
      </c>
      <c r="B72" s="11" t="s">
        <v>144</v>
      </c>
      <c r="C72" s="12" t="s">
        <v>145</v>
      </c>
      <c r="D72" s="13" t="s">
        <v>146</v>
      </c>
      <c r="E72" s="14">
        <v>2</v>
      </c>
      <c r="F72" s="12"/>
      <c r="G72" s="15"/>
      <c r="H72" s="12" t="s">
        <v>12</v>
      </c>
      <c r="J72" s="2" t="s">
        <v>13</v>
      </c>
      <c r="Q72" s="9"/>
      <c r="R72" s="17"/>
    </row>
    <row r="73" spans="1:22" customFormat="1" ht="20" x14ac:dyDescent="0.35">
      <c r="A73" s="10">
        <f>IF(J73&lt;&gt;"",COUNTA(J$6:J73),"")</f>
        <v>54</v>
      </c>
      <c r="B73" s="11" t="s">
        <v>147</v>
      </c>
      <c r="C73" s="12" t="s">
        <v>148</v>
      </c>
      <c r="D73" s="13" t="s">
        <v>149</v>
      </c>
      <c r="E73" s="16">
        <v>0.11</v>
      </c>
      <c r="F73" s="12"/>
      <c r="G73" s="15"/>
      <c r="H73" s="12" t="s">
        <v>150</v>
      </c>
      <c r="J73" s="2" t="s">
        <v>13</v>
      </c>
      <c r="Q73" s="9"/>
      <c r="R73" s="17"/>
    </row>
    <row r="74" spans="1:22" customFormat="1" ht="14.5" x14ac:dyDescent="0.35">
      <c r="A74" s="10">
        <f>IF(J74&lt;&gt;"",COUNTA(J$6:J74),"")</f>
        <v>55</v>
      </c>
      <c r="B74" s="11" t="s">
        <v>151</v>
      </c>
      <c r="C74" s="12" t="s">
        <v>152</v>
      </c>
      <c r="D74" s="13" t="s">
        <v>153</v>
      </c>
      <c r="E74" s="14">
        <v>11</v>
      </c>
      <c r="F74" s="12"/>
      <c r="G74" s="15"/>
      <c r="H74" s="12" t="s">
        <v>12</v>
      </c>
      <c r="J74" s="2" t="s">
        <v>13</v>
      </c>
      <c r="Q74" s="9"/>
      <c r="R74" s="17"/>
    </row>
    <row r="75" spans="1:22" customFormat="1" ht="36.75" customHeight="1" x14ac:dyDescent="0.35"/>
    <row r="76" spans="1:22" s="23" customFormat="1" ht="14.5" x14ac:dyDescent="0.35">
      <c r="A76" s="24"/>
      <c r="B76" s="25" t="s">
        <v>154</v>
      </c>
      <c r="C76" s="34"/>
      <c r="D76" s="34"/>
      <c r="E76" s="35"/>
      <c r="F76" s="35"/>
      <c r="G76" s="35"/>
      <c r="H76" s="35"/>
      <c r="I76"/>
      <c r="J76"/>
      <c r="K76"/>
      <c r="L76"/>
      <c r="M76"/>
      <c r="N76"/>
      <c r="O76"/>
      <c r="P76"/>
      <c r="Q76" s="26"/>
      <c r="R76" s="26"/>
      <c r="S76" s="26" t="s">
        <v>155</v>
      </c>
      <c r="T76" s="26" t="s">
        <v>155</v>
      </c>
      <c r="U76" s="26"/>
      <c r="V76" s="26"/>
    </row>
    <row r="77" spans="1:22" s="27" customFormat="1" ht="20.25" customHeight="1" x14ac:dyDescent="0.35">
      <c r="A77" s="28"/>
      <c r="B77" s="25"/>
      <c r="C77" s="32" t="s">
        <v>156</v>
      </c>
      <c r="D77" s="32"/>
      <c r="E77" s="32"/>
      <c r="F77" s="32"/>
      <c r="G77" s="32"/>
      <c r="H77" s="32"/>
      <c r="Q77" s="29"/>
      <c r="R77" s="29"/>
      <c r="S77" s="29"/>
      <c r="T77" s="29"/>
      <c r="U77" s="29"/>
      <c r="V77" s="29"/>
    </row>
    <row r="78" spans="1:22" s="23" customFormat="1" ht="14.5" x14ac:dyDescent="0.35">
      <c r="A78" s="24"/>
      <c r="B78" s="25" t="s">
        <v>157</v>
      </c>
      <c r="C78" s="34"/>
      <c r="D78" s="34"/>
      <c r="E78" s="35"/>
      <c r="F78" s="35"/>
      <c r="G78" s="35"/>
      <c r="H78" s="35"/>
      <c r="I78"/>
      <c r="J78"/>
      <c r="K78"/>
      <c r="L78"/>
      <c r="M78"/>
      <c r="N78"/>
      <c r="O78"/>
      <c r="P78"/>
      <c r="Q78" s="26"/>
      <c r="R78" s="26"/>
      <c r="S78" s="26"/>
      <c r="T78" s="26"/>
      <c r="U78" s="26" t="s">
        <v>155</v>
      </c>
      <c r="V78" s="26" t="s">
        <v>155</v>
      </c>
    </row>
    <row r="79" spans="1:22" s="27" customFormat="1" ht="20.25" customHeight="1" x14ac:dyDescent="0.35">
      <c r="A79" s="28"/>
      <c r="C79" s="32" t="s">
        <v>156</v>
      </c>
      <c r="D79" s="32"/>
      <c r="E79" s="32"/>
      <c r="F79" s="32"/>
      <c r="G79" s="32"/>
      <c r="H79" s="32"/>
      <c r="Q79" s="29"/>
      <c r="R79" s="29"/>
      <c r="S79" s="29"/>
      <c r="T79" s="29"/>
      <c r="U79" s="29"/>
      <c r="V79" s="29"/>
    </row>
    <row r="81" spans="2:6" customFormat="1" ht="14.5" x14ac:dyDescent="0.35">
      <c r="B81" s="30"/>
      <c r="D81" s="30"/>
      <c r="F81" s="30"/>
    </row>
    <row r="86" spans="2:6" customFormat="1" ht="14.5" x14ac:dyDescent="0.35">
      <c r="C86" s="31"/>
    </row>
    <row r="87" spans="2:6" customFormat="1" ht="14.5" x14ac:dyDescent="0.35">
      <c r="C87" s="31"/>
    </row>
    <row r="88" spans="2:6" customFormat="1" ht="14.5" x14ac:dyDescent="0.35">
      <c r="C88" s="31"/>
    </row>
  </sheetData>
  <mergeCells count="18">
    <mergeCell ref="A7:H7"/>
    <mergeCell ref="G11:H11"/>
    <mergeCell ref="G12:H12"/>
    <mergeCell ref="A13:H13"/>
    <mergeCell ref="A23:H23"/>
    <mergeCell ref="A9:G9"/>
    <mergeCell ref="A10:F10"/>
    <mergeCell ref="C79:H79"/>
    <mergeCell ref="C76:D76"/>
    <mergeCell ref="E76:H76"/>
    <mergeCell ref="C77:H77"/>
    <mergeCell ref="C78:D78"/>
    <mergeCell ref="E78:H78"/>
    <mergeCell ref="A26:H26"/>
    <mergeCell ref="A28:H28"/>
    <mergeCell ref="A31:H31"/>
    <mergeCell ref="A48:H48"/>
    <mergeCell ref="A71:H71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1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СНТ Резинотехника-2 - Ведомость</vt:lpstr>
      <vt:lpstr>'СНТ Резинотехника-2 - Ведомость'!Заголовки_для_печати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Каранец Татьяна Юрьевна</dc:creator>
  <cp:lastModifiedBy>Пьянков А.С.</cp:lastModifiedBy>
  <cp:lastPrinted>2024-11-07T14:14:39Z</cp:lastPrinted>
  <dcterms:created xsi:type="dcterms:W3CDTF">2020-09-30T08:50:27Z</dcterms:created>
  <dcterms:modified xsi:type="dcterms:W3CDTF">2024-11-08T06:54:32Z</dcterms:modified>
</cp:coreProperties>
</file>