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v-07\исполнительный аппарат\Группа ОП\Марина\ОЗП осн\2024 год\317 ОЗП Поставка авт шин\Документы для размещения\"/>
    </mc:Choice>
  </mc:AlternateContent>
  <bookViews>
    <workbookView xWindow="-120" yWindow="-120" windowWidth="29040" windowHeight="15840" tabRatio="876"/>
  </bookViews>
  <sheets>
    <sheet name="ЯР" sheetId="18" r:id="rId1"/>
  </sheets>
  <definedNames>
    <definedName name="_xlnm.Print_Area" localSheetId="0">ЯР!$A$1:$O$36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18" l="1"/>
  <c r="L13" i="18"/>
  <c r="I13" i="18"/>
  <c r="I15" i="18" s="1"/>
  <c r="I14" i="18" s="1"/>
  <c r="F13" i="18"/>
  <c r="O15" i="18" l="1"/>
  <c r="O14" i="18" s="1"/>
  <c r="F15" i="18"/>
  <c r="F14" i="18" s="1"/>
  <c r="L15" i="18"/>
  <c r="L14" i="18" s="1"/>
</calcChain>
</file>

<file path=xl/sharedStrings.xml><?xml version="1.0" encoding="utf-8"?>
<sst xmlns="http://schemas.openxmlformats.org/spreadsheetml/2006/main" count="54" uniqueCount="39">
  <si>
    <t>Краткий текст материала</t>
  </si>
  <si>
    <t>ЕИ</t>
  </si>
  <si>
    <t>№</t>
  </si>
  <si>
    <t>ИТОГО с НДС</t>
  </si>
  <si>
    <t>Кол-во</t>
  </si>
  <si>
    <t>Отчет: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</si>
  <si>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</si>
  <si>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</si>
  <si>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</si>
  <si>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</si>
  <si>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Составил:</t>
  </si>
  <si>
    <t>Проверил:</t>
  </si>
  <si>
    <t>Начальник группы МТОиЛ АО "ЯрЭСК"</t>
  </si>
  <si>
    <t>____________________</t>
  </si>
  <si>
    <t>И.Ю.Кальницкая</t>
  </si>
  <si>
    <t>Ведущий инженер ОТ  АО "ЯрЭСК"</t>
  </si>
  <si>
    <t xml:space="preserve">За расчетную стоимость лота принять стоимость КП №1 </t>
  </si>
  <si>
    <t>2. В стоимости лота/заукпки материалов/оборудования включены доставка и все дополнительные расходы.</t>
  </si>
  <si>
    <t xml:space="preserve">Расчет начальной максимальной цены. Поставка автомобильных шин для автотранспортных средств АО «ЯрЭСК» </t>
  </si>
  <si>
    <t>Приложение №1</t>
  </si>
  <si>
    <t>Генеральный директор АО "ЯрЭСК"</t>
  </si>
  <si>
    <t>Согласовано:</t>
  </si>
  <si>
    <t>Учитывая невозможность в настоящее время определить полный объем поставки, предельная стоимость закупки составит 350 000,00 (триста пятьдесят тысяч) рублей 00 копеек, в т.ч. НДС 20% 58333,33 (пятьдесят восемь тысяч триста тридцать три) рубля 33 копейки, 291666,67 (двести девяносто одна тысяча шестьсот шестьдесят шесть) рублей 67 копеек без НДС.  Она установлена в размере лимитов финансирования на 2025 год по данной поставке согласно Бизнес-плана АО «ЯрЭСК».</t>
  </si>
  <si>
    <t xml:space="preserve">шт </t>
  </si>
  <si>
    <t>_________________________ С.Н. Спиридонов</t>
  </si>
  <si>
    <t>За предельную суммарную стоимость за единицу поставки принято КП-1, предоставившее наименьшую суммарную стоимость за единицу поставки: 76650,00 (семьдесят шесть тысяч шестьсот пятьдесят) рублей 00 копеек с НДС (20%), без НДС – 63875 (шестьдесят три тысячи восемьсот семьдесят пять) рублей 00 копеек.</t>
  </si>
  <si>
    <t>КП № 1 от 21.11.2024</t>
  </si>
  <si>
    <t>Сумма, руб. с НДС</t>
  </si>
  <si>
    <t>Автошина (215/65 R16) "НКШЗ" Кама-365 SUV / НК-242 (102T)</t>
  </si>
  <si>
    <t>Автошина зим.шип. (215/65 R16) "НКШЗ" Кама-515 (102Q) </t>
  </si>
  <si>
    <t>Автошина (225/75 R16) "НКШЗ" Кама-219 УАЗ (104Q) M+S</t>
  </si>
  <si>
    <t>Автошина зим.шип. (225/75 R16) "НКШЗ" Kама НК-534 Alga TL (121/120R)</t>
  </si>
  <si>
    <t>Автошина (235/70 R16) "НКШЗ" Кама-221 (109Q) УАЗ-3163 </t>
  </si>
  <si>
    <t>Автошина зим.шип. (235/70 R16) "НКШЗ" НК-532 (109T)</t>
  </si>
  <si>
    <t>Автошина (12.00R18) "АШК" Nortec TR-115 12 сл.ГАЗ-66,ЗИЛ-157 135K TT</t>
  </si>
  <si>
    <t>КП № 2 от 22.11.2024</t>
  </si>
  <si>
    <t>КП № 3 от 22.11.2024</t>
  </si>
  <si>
    <t>Цена, руб. с НДС</t>
  </si>
  <si>
    <t>___________________     В.В. Плещев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</si>
</sst>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#,##0.00\ &quot;₽&quot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44" fontId="9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/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4" fontId="3" fillId="0" borderId="0" xfId="0" applyNumberFormat="1" applyFont="1" applyFill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164" fontId="7" fillId="0" borderId="1" xfId="3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right" vertical="center" wrapText="1"/>
    </xf>
    <xf numFmtId="4" fontId="7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" fontId="7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</cellXfs>
  <cellStyles count="4">
    <cellStyle name="Денежный" xfId="3" builtinId="4"/>
    <cellStyle name="Обычный" xfId="0" builtinId="0"/>
    <cellStyle name="Обычный 12" xfId="1"/>
    <cellStyle name="Обычный_Формы ПЭП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6"/>
  <sheetViews>
    <sheetView tabSelected="1" zoomScaleNormal="100" zoomScaleSheetLayoutView="70" workbookViewId="0">
      <selection activeCell="AD20" sqref="AD20"/>
    </sheetView>
  </sheetViews>
  <sheetFormatPr defaultColWidth="9.140625" defaultRowHeight="15" x14ac:dyDescent="0.25"/>
  <cols>
    <col min="1" max="1" width="4.140625" style="1" customWidth="1"/>
    <col min="2" max="2" width="31.7109375" style="4" customWidth="1"/>
    <col min="3" max="3" width="6.28515625" style="1" customWidth="1"/>
    <col min="4" max="4" width="8.85546875" style="1" customWidth="1"/>
    <col min="5" max="5" width="13.7109375" style="2" customWidth="1"/>
    <col min="6" max="6" width="16.5703125" style="2" customWidth="1"/>
    <col min="7" max="7" width="9.5703125" style="1" customWidth="1"/>
    <col min="8" max="8" width="12.28515625" style="1" customWidth="1"/>
    <col min="9" max="9" width="16.28515625" style="1" customWidth="1"/>
    <col min="10" max="10" width="10" style="1" customWidth="1"/>
    <col min="11" max="11" width="13.7109375" style="1" customWidth="1"/>
    <col min="12" max="12" width="16" style="1" customWidth="1"/>
    <col min="13" max="13" width="9.5703125" style="1" customWidth="1"/>
    <col min="14" max="14" width="13.85546875" style="7" customWidth="1"/>
    <col min="15" max="15" width="15.140625" style="7" customWidth="1"/>
    <col min="16" max="16" width="1.42578125" style="1" hidden="1" customWidth="1"/>
    <col min="17" max="17" width="7.28515625" style="1" hidden="1" customWidth="1"/>
    <col min="18" max="18" width="0.28515625" style="1" hidden="1" customWidth="1"/>
    <col min="19" max="20" width="9.140625" style="1" hidden="1" customWidth="1"/>
    <col min="21" max="21" width="8.5703125" style="1" hidden="1" customWidth="1"/>
    <col min="22" max="26" width="9.140625" style="1" hidden="1" customWidth="1"/>
    <col min="27" max="27" width="0.140625" style="1" hidden="1" customWidth="1"/>
    <col min="28" max="16384" width="9.140625" style="1"/>
  </cols>
  <sheetData>
    <row r="1" spans="1:17" ht="30" customHeight="1" x14ac:dyDescent="0.25">
      <c r="J1" s="47" t="s">
        <v>19</v>
      </c>
      <c r="K1" s="48"/>
      <c r="L1" s="48"/>
      <c r="M1" s="48"/>
      <c r="N1" s="48"/>
      <c r="O1" s="48"/>
      <c r="P1" s="7"/>
      <c r="Q1" s="16"/>
    </row>
    <row r="2" spans="1:17" s="18" customFormat="1" ht="31.5" customHeight="1" x14ac:dyDescent="0.25">
      <c r="A2" s="49" t="s">
        <v>18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7" ht="13.5" customHeight="1" x14ac:dyDescent="0.25">
      <c r="B3" s="5"/>
    </row>
    <row r="4" spans="1:17" s="25" customFormat="1" ht="49.5" customHeight="1" x14ac:dyDescent="0.25">
      <c r="A4" s="50" t="s">
        <v>2</v>
      </c>
      <c r="B4" s="51" t="s">
        <v>0</v>
      </c>
      <c r="C4" s="51" t="s">
        <v>1</v>
      </c>
      <c r="D4" s="51" t="s">
        <v>6</v>
      </c>
      <c r="E4" s="51"/>
      <c r="F4" s="51"/>
      <c r="G4" s="52" t="s">
        <v>26</v>
      </c>
      <c r="H4" s="53"/>
      <c r="I4" s="54"/>
      <c r="J4" s="52" t="s">
        <v>35</v>
      </c>
      <c r="K4" s="53"/>
      <c r="L4" s="54"/>
      <c r="M4" s="52" t="s">
        <v>36</v>
      </c>
      <c r="N4" s="53"/>
      <c r="O4" s="54"/>
    </row>
    <row r="5" spans="1:17" s="26" customFormat="1" ht="45.75" customHeight="1" x14ac:dyDescent="0.25">
      <c r="A5" s="50"/>
      <c r="B5" s="51"/>
      <c r="C5" s="51"/>
      <c r="D5" s="21" t="s">
        <v>4</v>
      </c>
      <c r="E5" s="21" t="s">
        <v>37</v>
      </c>
      <c r="F5" s="21" t="s">
        <v>27</v>
      </c>
      <c r="G5" s="21" t="s">
        <v>4</v>
      </c>
      <c r="H5" s="21" t="s">
        <v>37</v>
      </c>
      <c r="I5" s="21" t="s">
        <v>27</v>
      </c>
      <c r="J5" s="21" t="s">
        <v>4</v>
      </c>
      <c r="K5" s="21" t="s">
        <v>37</v>
      </c>
      <c r="L5" s="21" t="s">
        <v>27</v>
      </c>
      <c r="M5" s="21" t="s">
        <v>4</v>
      </c>
      <c r="N5" s="21" t="s">
        <v>37</v>
      </c>
      <c r="O5" s="21" t="s">
        <v>27</v>
      </c>
    </row>
    <row r="6" spans="1:17" s="26" customFormat="1" ht="45.75" customHeight="1" x14ac:dyDescent="0.25">
      <c r="A6" s="42">
        <v>1</v>
      </c>
      <c r="B6" s="42" t="s">
        <v>28</v>
      </c>
      <c r="C6" s="42" t="s">
        <v>23</v>
      </c>
      <c r="D6" s="33">
        <v>1</v>
      </c>
      <c r="E6" s="45">
        <v>6050</v>
      </c>
      <c r="F6" s="45">
        <v>6050</v>
      </c>
      <c r="G6" s="33">
        <v>1</v>
      </c>
      <c r="H6" s="45">
        <v>6050</v>
      </c>
      <c r="I6" s="45">
        <v>6050</v>
      </c>
      <c r="J6" s="33">
        <v>1</v>
      </c>
      <c r="K6" s="46">
        <v>6353</v>
      </c>
      <c r="L6" s="46">
        <v>6353</v>
      </c>
      <c r="M6" s="33">
        <v>1</v>
      </c>
      <c r="N6" s="46">
        <v>7768.7999999999993</v>
      </c>
      <c r="O6" s="46">
        <v>7768.7999999999993</v>
      </c>
    </row>
    <row r="7" spans="1:17" s="26" customFormat="1" ht="26.25" customHeight="1" x14ac:dyDescent="0.25">
      <c r="A7" s="40">
        <v>2</v>
      </c>
      <c r="B7" s="42" t="s">
        <v>29</v>
      </c>
      <c r="C7" s="40" t="s">
        <v>23</v>
      </c>
      <c r="D7" s="33">
        <v>1</v>
      </c>
      <c r="E7" s="45">
        <v>6900</v>
      </c>
      <c r="F7" s="45">
        <v>6900</v>
      </c>
      <c r="G7" s="33">
        <v>1</v>
      </c>
      <c r="H7" s="45">
        <v>6900</v>
      </c>
      <c r="I7" s="45">
        <v>6900</v>
      </c>
      <c r="J7" s="33">
        <v>1</v>
      </c>
      <c r="K7" s="46">
        <v>7245</v>
      </c>
      <c r="L7" s="46">
        <v>7245</v>
      </c>
      <c r="M7" s="33">
        <v>1</v>
      </c>
      <c r="N7" s="46">
        <v>8859.6</v>
      </c>
      <c r="O7" s="46">
        <v>8859.6</v>
      </c>
    </row>
    <row r="8" spans="1:17" s="26" customFormat="1" ht="26.25" customHeight="1" x14ac:dyDescent="0.25">
      <c r="A8" s="40">
        <v>3</v>
      </c>
      <c r="B8" s="42" t="s">
        <v>30</v>
      </c>
      <c r="C8" s="40" t="s">
        <v>23</v>
      </c>
      <c r="D8" s="33">
        <v>1</v>
      </c>
      <c r="E8" s="45">
        <v>7800</v>
      </c>
      <c r="F8" s="45">
        <v>7800</v>
      </c>
      <c r="G8" s="33">
        <v>1</v>
      </c>
      <c r="H8" s="45">
        <v>7800</v>
      </c>
      <c r="I8" s="45">
        <v>7800</v>
      </c>
      <c r="J8" s="33">
        <v>1</v>
      </c>
      <c r="K8" s="46">
        <v>8190</v>
      </c>
      <c r="L8" s="46">
        <v>8190</v>
      </c>
      <c r="M8" s="33">
        <v>1</v>
      </c>
      <c r="N8" s="46">
        <v>10015.199999999999</v>
      </c>
      <c r="O8" s="46">
        <v>10015.199999999999</v>
      </c>
    </row>
    <row r="9" spans="1:17" s="26" customFormat="1" ht="26.25" customHeight="1" x14ac:dyDescent="0.25">
      <c r="A9" s="42">
        <v>4</v>
      </c>
      <c r="B9" s="42" t="s">
        <v>31</v>
      </c>
      <c r="C9" s="42" t="s">
        <v>23</v>
      </c>
      <c r="D9" s="33">
        <v>1</v>
      </c>
      <c r="E9" s="45">
        <v>10000</v>
      </c>
      <c r="F9" s="45">
        <v>10000</v>
      </c>
      <c r="G9" s="33">
        <v>1</v>
      </c>
      <c r="H9" s="45">
        <v>10000</v>
      </c>
      <c r="I9" s="45">
        <v>10000</v>
      </c>
      <c r="J9" s="33">
        <v>1</v>
      </c>
      <c r="K9" s="46">
        <v>10500</v>
      </c>
      <c r="L9" s="46">
        <v>10500</v>
      </c>
      <c r="M9" s="33">
        <v>1</v>
      </c>
      <c r="N9" s="46">
        <v>12840</v>
      </c>
      <c r="O9" s="46">
        <v>12840</v>
      </c>
    </row>
    <row r="10" spans="1:17" s="26" customFormat="1" ht="28.5" customHeight="1" x14ac:dyDescent="0.25">
      <c r="A10" s="37">
        <v>5</v>
      </c>
      <c r="B10" s="43" t="s">
        <v>32</v>
      </c>
      <c r="C10" s="34" t="s">
        <v>23</v>
      </c>
      <c r="D10" s="33">
        <v>1</v>
      </c>
      <c r="E10" s="45">
        <v>8100</v>
      </c>
      <c r="F10" s="45">
        <v>8100</v>
      </c>
      <c r="G10" s="33">
        <v>1</v>
      </c>
      <c r="H10" s="45">
        <v>8100</v>
      </c>
      <c r="I10" s="45">
        <v>8100</v>
      </c>
      <c r="J10" s="33">
        <v>1</v>
      </c>
      <c r="K10" s="46">
        <v>8505</v>
      </c>
      <c r="L10" s="46">
        <v>8505</v>
      </c>
      <c r="M10" s="33">
        <v>1</v>
      </c>
      <c r="N10" s="46">
        <v>10400.4</v>
      </c>
      <c r="O10" s="46">
        <v>10400.4</v>
      </c>
    </row>
    <row r="11" spans="1:17" s="26" customFormat="1" ht="35.25" customHeight="1" x14ac:dyDescent="0.25">
      <c r="A11" s="42">
        <v>6</v>
      </c>
      <c r="B11" s="43" t="s">
        <v>33</v>
      </c>
      <c r="C11" s="34" t="s">
        <v>23</v>
      </c>
      <c r="D11" s="33">
        <v>1</v>
      </c>
      <c r="E11" s="45">
        <v>8700</v>
      </c>
      <c r="F11" s="45">
        <v>8700</v>
      </c>
      <c r="G11" s="33">
        <v>1</v>
      </c>
      <c r="H11" s="45">
        <v>8700</v>
      </c>
      <c r="I11" s="45">
        <v>8700</v>
      </c>
      <c r="J11" s="33">
        <v>1</v>
      </c>
      <c r="K11" s="46">
        <v>9135</v>
      </c>
      <c r="L11" s="46">
        <v>9135</v>
      </c>
      <c r="M11" s="33">
        <v>1</v>
      </c>
      <c r="N11" s="46">
        <v>11170.8</v>
      </c>
      <c r="O11" s="46">
        <v>11170.8</v>
      </c>
    </row>
    <row r="12" spans="1:17" s="26" customFormat="1" ht="27.75" customHeight="1" x14ac:dyDescent="0.25">
      <c r="A12" s="42">
        <v>7</v>
      </c>
      <c r="B12" s="44" t="s">
        <v>34</v>
      </c>
      <c r="C12" s="34" t="s">
        <v>23</v>
      </c>
      <c r="D12" s="33">
        <v>1</v>
      </c>
      <c r="E12" s="45">
        <v>29100</v>
      </c>
      <c r="F12" s="45">
        <v>29100</v>
      </c>
      <c r="G12" s="33">
        <v>1</v>
      </c>
      <c r="H12" s="45">
        <v>29100</v>
      </c>
      <c r="I12" s="45">
        <v>29100</v>
      </c>
      <c r="J12" s="33">
        <v>1</v>
      </c>
      <c r="K12" s="46">
        <v>30555</v>
      </c>
      <c r="L12" s="46">
        <v>30555</v>
      </c>
      <c r="M12" s="33">
        <v>1</v>
      </c>
      <c r="N12" s="46">
        <v>37364.400000000001</v>
      </c>
      <c r="O12" s="46">
        <v>37364.400000000001</v>
      </c>
    </row>
    <row r="13" spans="1:17" s="27" customFormat="1" ht="14.25" x14ac:dyDescent="0.25">
      <c r="A13" s="61" t="s">
        <v>3</v>
      </c>
      <c r="B13" s="61"/>
      <c r="C13" s="19"/>
      <c r="D13" s="30"/>
      <c r="E13" s="30"/>
      <c r="F13" s="30">
        <f>SUM(F6:F12)</f>
        <v>76650</v>
      </c>
      <c r="G13" s="30"/>
      <c r="H13" s="30"/>
      <c r="I13" s="30">
        <f>SUM(I6:I12)</f>
        <v>76650</v>
      </c>
      <c r="J13" s="30"/>
      <c r="K13" s="30"/>
      <c r="L13" s="30">
        <f>SUM(L6:L12)</f>
        <v>80483</v>
      </c>
      <c r="M13" s="30"/>
      <c r="N13" s="30"/>
      <c r="O13" s="30">
        <f>SUM(O6:O12)</f>
        <v>98419.200000000012</v>
      </c>
    </row>
    <row r="14" spans="1:17" s="29" customFormat="1" x14ac:dyDescent="0.25">
      <c r="A14" s="56" t="s">
        <v>8</v>
      </c>
      <c r="B14" s="57"/>
      <c r="C14" s="28"/>
      <c r="D14" s="28"/>
      <c r="E14" s="28"/>
      <c r="F14" s="28">
        <f>F13-F15</f>
        <v>12775</v>
      </c>
      <c r="G14" s="28"/>
      <c r="H14" s="28"/>
      <c r="I14" s="28">
        <f>I13-I15</f>
        <v>12775</v>
      </c>
      <c r="J14" s="28"/>
      <c r="K14" s="28"/>
      <c r="L14" s="28">
        <f>L13-L15</f>
        <v>13413.833333333328</v>
      </c>
      <c r="M14" s="28"/>
      <c r="N14" s="28"/>
      <c r="O14" s="28">
        <f>O13-O15</f>
        <v>16403.199999999997</v>
      </c>
    </row>
    <row r="15" spans="1:17" s="29" customFormat="1" x14ac:dyDescent="0.25">
      <c r="A15" s="56" t="s">
        <v>7</v>
      </c>
      <c r="B15" s="57"/>
      <c r="C15" s="20"/>
      <c r="D15" s="20"/>
      <c r="E15" s="20"/>
      <c r="F15" s="20">
        <f>F13/1.2</f>
        <v>63875</v>
      </c>
      <c r="G15" s="20"/>
      <c r="H15" s="20"/>
      <c r="I15" s="20">
        <f>I13/1.2</f>
        <v>63875</v>
      </c>
      <c r="J15" s="20"/>
      <c r="K15" s="20"/>
      <c r="L15" s="20">
        <f>L13/1.2</f>
        <v>67069.166666666672</v>
      </c>
      <c r="M15" s="20"/>
      <c r="N15" s="20"/>
      <c r="O15" s="20">
        <f>O13/1.2</f>
        <v>82016.000000000015</v>
      </c>
    </row>
    <row r="16" spans="1:17" ht="9" customHeight="1" x14ac:dyDescent="0.25"/>
    <row r="17" spans="1:27" x14ac:dyDescent="0.25">
      <c r="B17" s="58" t="s">
        <v>5</v>
      </c>
      <c r="C17" s="58"/>
      <c r="D17" s="58"/>
      <c r="E17" s="58"/>
      <c r="F17" s="58"/>
      <c r="G17" s="58"/>
      <c r="H17" s="58"/>
      <c r="I17" s="58"/>
      <c r="J17" s="58"/>
      <c r="K17" s="38"/>
      <c r="L17" s="38"/>
      <c r="M17" s="38"/>
      <c r="P17" s="7"/>
      <c r="Q17" s="7"/>
      <c r="R17" s="7"/>
      <c r="S17" s="7"/>
    </row>
    <row r="18" spans="1:27" x14ac:dyDescent="0.25">
      <c r="B18" s="22" t="s">
        <v>16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P18" s="7"/>
      <c r="Q18" s="7"/>
      <c r="R18" s="7"/>
      <c r="S18" s="7"/>
    </row>
    <row r="19" spans="1:27" ht="15" customHeight="1" x14ac:dyDescent="0.25">
      <c r="B19" s="59" t="s">
        <v>9</v>
      </c>
      <c r="C19" s="59"/>
      <c r="D19" s="59"/>
      <c r="E19" s="59"/>
      <c r="F19" s="59"/>
      <c r="G19" s="59"/>
      <c r="H19" s="59"/>
      <c r="I19" s="59"/>
      <c r="J19" s="59"/>
      <c r="K19" s="39"/>
      <c r="L19" s="39"/>
      <c r="M19" s="39"/>
      <c r="P19" s="7"/>
      <c r="Q19" s="7"/>
      <c r="R19" s="7"/>
      <c r="S19" s="7"/>
    </row>
    <row r="20" spans="1:27" ht="15" customHeight="1" x14ac:dyDescent="0.25">
      <c r="B20" s="1" t="s">
        <v>17</v>
      </c>
      <c r="E20" s="12"/>
      <c r="F20" s="12"/>
      <c r="P20" s="7"/>
      <c r="Q20" s="7"/>
      <c r="R20" s="41"/>
      <c r="S20" s="41"/>
    </row>
    <row r="21" spans="1:27" ht="47.25" customHeight="1" x14ac:dyDescent="0.25">
      <c r="B21" s="63" t="s">
        <v>25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</row>
    <row r="22" spans="1:27" ht="63.75" customHeight="1" x14ac:dyDescent="0.25">
      <c r="B22" s="63" t="s">
        <v>22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</row>
    <row r="23" spans="1:27" s="6" customFormat="1" x14ac:dyDescent="0.25">
      <c r="A23" s="1"/>
      <c r="B23" s="1" t="s">
        <v>10</v>
      </c>
      <c r="C23" s="1"/>
      <c r="D23" s="12"/>
      <c r="E23" s="12"/>
      <c r="F23" s="1"/>
      <c r="G23" s="1"/>
      <c r="H23" s="1"/>
      <c r="I23" s="1"/>
      <c r="J23" s="41"/>
      <c r="K23" s="3"/>
      <c r="L23" s="31"/>
      <c r="M23" s="31"/>
      <c r="N23" s="8"/>
      <c r="O23" s="8"/>
    </row>
    <row r="24" spans="1:27" s="6" customFormat="1" x14ac:dyDescent="0.25">
      <c r="A24" s="1"/>
      <c r="B24" s="60" t="s">
        <v>15</v>
      </c>
      <c r="C24" s="60"/>
      <c r="D24" s="60"/>
      <c r="E24" s="60"/>
      <c r="F24" s="60"/>
      <c r="G24" s="1"/>
      <c r="H24" s="12" t="s">
        <v>24</v>
      </c>
      <c r="I24" s="1"/>
      <c r="J24" s="39"/>
      <c r="K24" s="32"/>
      <c r="L24" s="31"/>
      <c r="M24" s="31"/>
      <c r="N24" s="8"/>
      <c r="O24" s="8"/>
    </row>
    <row r="25" spans="1:27" s="6" customFormat="1" x14ac:dyDescent="0.25">
      <c r="A25" s="1"/>
      <c r="B25" s="4"/>
      <c r="C25" s="1"/>
      <c r="D25" s="2"/>
      <c r="E25" s="2"/>
      <c r="F25" s="1"/>
      <c r="G25" s="1"/>
      <c r="H25" s="1"/>
      <c r="I25" s="1"/>
      <c r="J25" s="39"/>
      <c r="K25" s="32"/>
      <c r="L25" s="31"/>
      <c r="M25" s="31"/>
      <c r="N25" s="8"/>
      <c r="O25" s="8"/>
    </row>
    <row r="26" spans="1:27" s="6" customFormat="1" x14ac:dyDescent="0.25">
      <c r="A26" s="1"/>
      <c r="B26" s="4"/>
      <c r="C26" s="1"/>
      <c r="D26" s="2"/>
      <c r="E26" s="2"/>
      <c r="F26" s="1"/>
      <c r="G26" s="1"/>
      <c r="H26" s="1"/>
      <c r="I26" s="1"/>
      <c r="J26" s="39"/>
      <c r="K26" s="32"/>
      <c r="L26" s="31"/>
      <c r="M26" s="31"/>
      <c r="N26" s="8"/>
      <c r="O26" s="8"/>
    </row>
    <row r="27" spans="1:27" s="6" customFormat="1" x14ac:dyDescent="0.25">
      <c r="A27" s="1"/>
      <c r="B27" s="4" t="s">
        <v>11</v>
      </c>
      <c r="C27" s="1"/>
      <c r="D27" s="2"/>
      <c r="E27" s="2"/>
      <c r="F27" s="1"/>
      <c r="G27" s="1"/>
      <c r="H27" s="1"/>
      <c r="I27" s="1"/>
      <c r="J27" s="39"/>
      <c r="K27" s="32"/>
      <c r="L27" s="31"/>
      <c r="M27" s="31"/>
      <c r="N27" s="8"/>
      <c r="O27" s="8"/>
    </row>
    <row r="28" spans="1:27" s="6" customFormat="1" x14ac:dyDescent="0.25">
      <c r="A28" s="1"/>
      <c r="B28" s="1" t="s">
        <v>12</v>
      </c>
      <c r="C28" s="4"/>
      <c r="D28" s="2"/>
      <c r="E28" s="2"/>
      <c r="F28" s="1"/>
      <c r="G28" s="2" t="s">
        <v>13</v>
      </c>
      <c r="H28" s="36"/>
      <c r="I28" s="1" t="s">
        <v>14</v>
      </c>
      <c r="J28" s="39"/>
      <c r="K28" s="35"/>
      <c r="L28" s="35"/>
      <c r="M28" s="35"/>
      <c r="N28" s="8"/>
      <c r="O28" s="8"/>
    </row>
    <row r="29" spans="1:27" s="6" customFormat="1" x14ac:dyDescent="0.25">
      <c r="A29" s="1"/>
      <c r="B29" s="39"/>
      <c r="C29" s="39"/>
      <c r="D29" s="39"/>
      <c r="E29" s="39"/>
      <c r="F29" s="39"/>
      <c r="G29" s="39"/>
      <c r="H29" s="39"/>
      <c r="I29" s="39"/>
      <c r="J29" s="39"/>
      <c r="K29" s="32"/>
      <c r="L29" s="31"/>
      <c r="M29" s="31"/>
      <c r="N29" s="8"/>
      <c r="O29" s="8"/>
    </row>
    <row r="30" spans="1:27" s="6" customFormat="1" x14ac:dyDescent="0.25">
      <c r="A30" s="1"/>
      <c r="B30" s="39" t="s">
        <v>21</v>
      </c>
      <c r="C30" s="39"/>
      <c r="D30" s="39"/>
      <c r="E30" s="39"/>
      <c r="F30" s="39"/>
      <c r="G30" s="39"/>
      <c r="H30" s="39"/>
      <c r="I30" s="39"/>
      <c r="J30" s="39"/>
      <c r="K30" s="31"/>
      <c r="L30" s="31"/>
      <c r="M30" s="31"/>
      <c r="N30" s="8"/>
      <c r="O30" s="8"/>
    </row>
    <row r="31" spans="1:27" s="6" customFormat="1" ht="15" customHeight="1" x14ac:dyDescent="0.25">
      <c r="A31" s="1"/>
      <c r="B31" s="62" t="s">
        <v>20</v>
      </c>
      <c r="C31" s="62"/>
      <c r="D31" s="62"/>
      <c r="E31" s="62"/>
      <c r="F31" s="62"/>
      <c r="G31" s="62" t="s">
        <v>38</v>
      </c>
      <c r="H31" s="62"/>
      <c r="I31" s="62"/>
      <c r="J31" s="41"/>
      <c r="K31" s="3"/>
      <c r="L31" s="31"/>
      <c r="M31" s="31"/>
      <c r="N31" s="8"/>
      <c r="O31" s="8"/>
    </row>
    <row r="32" spans="1:27" s="6" customFormat="1" ht="15" customHeight="1" x14ac:dyDescent="0.25">
      <c r="B32" s="14"/>
      <c r="C32" s="14"/>
      <c r="D32" s="15"/>
      <c r="E32" s="15"/>
      <c r="J32" s="8"/>
      <c r="K32" s="8"/>
      <c r="L32" s="8"/>
      <c r="M32" s="8"/>
      <c r="N32" s="8"/>
      <c r="O32" s="8"/>
    </row>
    <row r="33" spans="1:17" s="7" customFormat="1" ht="42" customHeight="1" x14ac:dyDescent="0.25">
      <c r="A33" s="17"/>
      <c r="B33" s="55"/>
      <c r="C33" s="55"/>
      <c r="D33" s="55"/>
      <c r="E33" s="55"/>
      <c r="F33" s="55"/>
      <c r="G33" s="24"/>
      <c r="H33" s="24"/>
      <c r="I33" s="55"/>
      <c r="J33" s="55"/>
      <c r="K33" s="55"/>
      <c r="L33" s="23"/>
      <c r="M33" s="55"/>
      <c r="N33" s="55"/>
      <c r="O33" s="55"/>
      <c r="P33" s="23"/>
      <c r="Q33" s="23"/>
    </row>
    <row r="34" spans="1:17" x14ac:dyDescent="0.25">
      <c r="A34" s="6"/>
      <c r="B34" s="13"/>
      <c r="C34" s="9"/>
      <c r="D34" s="10"/>
      <c r="E34" s="11"/>
      <c r="F34" s="6"/>
      <c r="G34" s="6"/>
      <c r="H34" s="6"/>
      <c r="I34" s="6"/>
      <c r="J34" s="8"/>
      <c r="K34" s="8"/>
      <c r="L34" s="8"/>
      <c r="M34" s="8"/>
    </row>
    <row r="35" spans="1:17" x14ac:dyDescent="0.25">
      <c r="D35" s="2"/>
      <c r="F35" s="1"/>
      <c r="J35" s="7"/>
      <c r="K35" s="7"/>
      <c r="L35" s="7"/>
      <c r="M35" s="7"/>
    </row>
    <row r="36" spans="1:17" x14ac:dyDescent="0.25">
      <c r="D36" s="2"/>
      <c r="F36" s="1"/>
      <c r="J36" s="7"/>
      <c r="K36" s="7"/>
      <c r="L36" s="7"/>
      <c r="M36" s="7"/>
    </row>
  </sheetData>
  <mergeCells count="22">
    <mergeCell ref="J1:O1"/>
    <mergeCell ref="A2:O2"/>
    <mergeCell ref="A4:A5"/>
    <mergeCell ref="B4:B5"/>
    <mergeCell ref="C4:C5"/>
    <mergeCell ref="D4:F4"/>
    <mergeCell ref="G4:I4"/>
    <mergeCell ref="J4:L4"/>
    <mergeCell ref="B33:F33"/>
    <mergeCell ref="M33:O33"/>
    <mergeCell ref="M4:O4"/>
    <mergeCell ref="A13:B13"/>
    <mergeCell ref="A14:B14"/>
    <mergeCell ref="A15:B15"/>
    <mergeCell ref="B24:F24"/>
    <mergeCell ref="I33:K33"/>
    <mergeCell ref="B31:F31"/>
    <mergeCell ref="G31:I31"/>
    <mergeCell ref="B17:J17"/>
    <mergeCell ref="B19:J19"/>
    <mergeCell ref="B21:AA21"/>
    <mergeCell ref="B22:U22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ЯР</vt:lpstr>
      <vt:lpstr>ЯР!Область_печати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Гаврилова М.С.</cp:lastModifiedBy>
  <cp:lastPrinted>2024-11-28T13:23:38Z</cp:lastPrinted>
  <dcterms:created xsi:type="dcterms:W3CDTF">2014-06-26T05:52:50Z</dcterms:created>
  <dcterms:modified xsi:type="dcterms:W3CDTF">2024-12-13T10:49:51Z</dcterms:modified>
</cp:coreProperties>
</file>