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19"/>
  <workbookPr/>
  <mc:AlternateContent xmlns:mc="http://schemas.openxmlformats.org/markup-compatibility/2006">
    <mc:Choice Requires="x15">
      <x15ac:absPath xmlns:x15ac="http://schemas.microsoft.com/office/spreadsheetml/2010/11/ac" url="\\192.168.100.117\исполнительный аппарат\ПТО\Тех. задания\2025\06_Июнь\Корректировка\284_ВЛ 0,4 кВ №1 СНТ Соньга\"/>
    </mc:Choice>
  </mc:AlternateContent>
  <xr:revisionPtr revIDLastSave="0" documentId="13_ncr:1_{64E257FD-7895-4CAE-AC54-553C966644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СР 02-01-14 СНТ Соньга-1 СМР -" sheetId="1" r:id="rId1"/>
  </sheets>
  <definedNames>
    <definedName name="_xlnm.Print_Titles" localSheetId="0">'ЛСР 02-01-14 СНТ Соньга-1 СМР -'!$13:$13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0" i="1" l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6" i="1"/>
  <c r="A35" i="1"/>
  <c r="A34" i="1"/>
  <c r="A33" i="1"/>
  <c r="A32" i="1"/>
  <c r="A31" i="1"/>
  <c r="A30" i="1"/>
  <c r="A29" i="1"/>
  <c r="A28" i="1"/>
  <c r="A27" i="1"/>
  <c r="A26" i="1"/>
  <c r="A25" i="1"/>
  <c r="A23" i="1"/>
  <c r="A22" i="1"/>
  <c r="A21" i="1"/>
  <c r="A20" i="1"/>
  <c r="A19" i="1"/>
  <c r="A18" i="1"/>
  <c r="A17" i="1"/>
  <c r="A16" i="1"/>
  <c r="A15" i="1"/>
</calcChain>
</file>

<file path=xl/sharedStrings.xml><?xml version="1.0" encoding="utf-8"?>
<sst xmlns="http://schemas.openxmlformats.org/spreadsheetml/2006/main" count="263" uniqueCount="146">
  <si>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</si>
  <si>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</si>
  <si>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</si>
  <si>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</si>
  <si>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</si>
  <si>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</si>
  <si>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</si>
  <si>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</t>
  </si>
  <si>
    <t>1</t>
  </si>
  <si>
    <t>Демонтаж 3-х проводов ВЛ 0,38 кВ</t>
  </si>
  <si>
    <t>шт</t>
  </si>
  <si>
    <t xml:space="preserve"> </t>
  </si>
  <si>
    <t xml:space="preserve">1 </t>
  </si>
  <si>
    <t>2</t>
  </si>
  <si>
    <t>Демонтаж одного дополнительного провода</t>
  </si>
  <si>
    <t>3</t>
  </si>
  <si>
    <t xml:space="preserve">5+7 </t>
  </si>
  <si>
    <t>4</t>
  </si>
  <si>
    <t xml:space="preserve">-5-7 </t>
  </si>
  <si>
    <t>5</t>
  </si>
  <si>
    <t>Демонтаж опор ВЛ 0,38-10 кВ с приставками одностоечных</t>
  </si>
  <si>
    <t xml:space="preserve">6+5+7 </t>
  </si>
  <si>
    <t>6</t>
  </si>
  <si>
    <t>Снятие ответвлений ВЛ 0,38 кВ к зданиям при количестве проводов в ответвлении 2</t>
  </si>
  <si>
    <t>ответвление</t>
  </si>
  <si>
    <t xml:space="preserve">14+24 </t>
  </si>
  <si>
    <t>7</t>
  </si>
  <si>
    <t>Шкаф (пульт) управления навесной, высота, ширина и глубина до 600х600х350 мм</t>
  </si>
  <si>
    <t>8</t>
  </si>
  <si>
    <t>ПРИМ. Развозка с укладкой в одном месте  приставок железобетонных</t>
  </si>
  <si>
    <t>9</t>
  </si>
  <si>
    <t>ПРИМ. Развозка с укладкой в одном месте одностоечных деревянных опор</t>
  </si>
  <si>
    <t>Раздел 2. Строительно-монтажные работы ВЛ-0,4</t>
  </si>
  <si>
    <t>10</t>
  </si>
  <si>
    <t>Обрезка крон деревьев под естественный вид с автогидроподъемника</t>
  </si>
  <si>
    <t>11</t>
  </si>
  <si>
    <t>Развозка конструкций и материалов опор ВЛ 0,38-10 кВ по трассе одностоечных железобетонных опор</t>
  </si>
  <si>
    <t>12</t>
  </si>
  <si>
    <t>Установка железобетонных опор ВЛ 0,38; 6-10 кВ с траверсами без приставок одностоечных</t>
  </si>
  <si>
    <t xml:space="preserve">16+5 </t>
  </si>
  <si>
    <t>13</t>
  </si>
  <si>
    <t>Установка железобетонных опор ВЛ 0,38; 6-10 кВ с траверсами без приставок одностоечных ( подкос)</t>
  </si>
  <si>
    <t>14</t>
  </si>
  <si>
    <t>Установка железобетонных опор ВЛ 0,38; 6-10 кВ с траверсами без приставок одностоечных с одним подкосом</t>
  </si>
  <si>
    <t xml:space="preserve">4+2 </t>
  </si>
  <si>
    <t>15</t>
  </si>
  <si>
    <t>Подвеска провода СИП-2 напряжением от 0,4 кВ до 1 кВ на опорах, при 32 опорах на км линии: с использованием автогидроподъемника</t>
  </si>
  <si>
    <t>м</t>
  </si>
  <si>
    <t>16</t>
  </si>
  <si>
    <t>Заземлитель вертикальный из круглой стали диаметром: 16 мм</t>
  </si>
  <si>
    <t>17</t>
  </si>
  <si>
    <t>Прокат стальной горячекатаный круглый, марки стали Ст3сп, Ст3пс, диаметр 14-50 мм</t>
  </si>
  <si>
    <t>т</t>
  </si>
  <si>
    <t xml:space="preserve">12*3*1,578/1000 </t>
  </si>
  <si>
    <t>18</t>
  </si>
  <si>
    <t>Проводник заземляющий открыто по строительным основаниям из круглой стали диаметром 12 мм</t>
  </si>
  <si>
    <t>19</t>
  </si>
  <si>
    <t>Прокат стальной горячекатаный круглый, марки стали Ст3сп, Ст3пс, диаметр 5-12 мм</t>
  </si>
  <si>
    <t xml:space="preserve">96*0,616/1000 </t>
  </si>
  <si>
    <t>20</t>
  </si>
  <si>
    <t>Устройство ответвлений от ВЛ 0,38 кВ к зданиям с помощью механизмов при количестве проводов в ответвлении 2</t>
  </si>
  <si>
    <t>21</t>
  </si>
  <si>
    <t>Раздел 3. Материалы ВЛ-0,4</t>
  </si>
  <si>
    <t>22</t>
  </si>
  <si>
    <t>Опора СВ 95-3</t>
  </si>
  <si>
    <t>23</t>
  </si>
  <si>
    <t>Стойка СВ 110-5</t>
  </si>
  <si>
    <t>24</t>
  </si>
  <si>
    <t>Провод самонесущий изолированный СИП-2 3х70+1х70+1х16</t>
  </si>
  <si>
    <t>25</t>
  </si>
  <si>
    <t>Провод самонесущий изолированный СИП-2 3х35+1х54,6+1х16</t>
  </si>
  <si>
    <t>26</t>
  </si>
  <si>
    <t>Крепление подкоса У52</t>
  </si>
  <si>
    <t xml:space="preserve">5+2 </t>
  </si>
  <si>
    <t>27</t>
  </si>
  <si>
    <t>Зажим РА1500</t>
  </si>
  <si>
    <t xml:space="preserve">18+4 </t>
  </si>
  <si>
    <t>28</t>
  </si>
  <si>
    <t>Кронштейн анкерный СА 2000.1</t>
  </si>
  <si>
    <t>29</t>
  </si>
  <si>
    <t>Комплект промежуточной подвески ES 1500E</t>
  </si>
  <si>
    <t xml:space="preserve">18+6 </t>
  </si>
  <si>
    <t>30</t>
  </si>
  <si>
    <t>Зажим Р72</t>
  </si>
  <si>
    <t xml:space="preserve">28+8 </t>
  </si>
  <si>
    <t>31</t>
  </si>
  <si>
    <t>Зажим Р70</t>
  </si>
  <si>
    <t xml:space="preserve">35+20 </t>
  </si>
  <si>
    <t>32</t>
  </si>
  <si>
    <t>Лента крепления из нержавеющей стали в пластмассовой коробке с кабельной бухтой, ширина 20 мм, толщина 0,7 мм, длина 50 м (90 м)</t>
  </si>
  <si>
    <t>33</t>
  </si>
  <si>
    <t>Скрепы для фиксации на промежуточных опорах, размер 20 мм</t>
  </si>
  <si>
    <t>34</t>
  </si>
  <si>
    <t>Скоба изолированная С 200</t>
  </si>
  <si>
    <t xml:space="preserve">10+5 </t>
  </si>
  <si>
    <t>35</t>
  </si>
  <si>
    <t>Ремешок бандажный PER15</t>
  </si>
  <si>
    <t xml:space="preserve">58+16 </t>
  </si>
  <si>
    <t>36</t>
  </si>
  <si>
    <t>Колпачки изолирующие, диапазон сечений 16-150 мм2</t>
  </si>
  <si>
    <t>37</t>
  </si>
  <si>
    <t>Наконечник кабельный ТА-70</t>
  </si>
  <si>
    <t>38</t>
  </si>
  <si>
    <t>Провод самонесущий изолированный СИП-4 2х16-0,6/1</t>
  </si>
  <si>
    <t>39</t>
  </si>
  <si>
    <t>Зажим анкерный SO 158.1</t>
  </si>
  <si>
    <t xml:space="preserve">38*2+0*2+0*100/2 </t>
  </si>
  <si>
    <t>40</t>
  </si>
  <si>
    <t xml:space="preserve">7+14 </t>
  </si>
  <si>
    <t>41</t>
  </si>
  <si>
    <t>Зажим ответвительный Р 635</t>
  </si>
  <si>
    <t xml:space="preserve">38*2+0*100+0*6 </t>
  </si>
  <si>
    <t>42</t>
  </si>
  <si>
    <t>Зажим ответвительный Р 616</t>
  </si>
  <si>
    <t xml:space="preserve">38*2+0*6 </t>
  </si>
  <si>
    <t>43</t>
  </si>
  <si>
    <t>Лента крепления из нержавеющей стали в пластмассовой коробке с кабельной бухтой, ширина 20 мм, толщина 0,7 мм, длина 50 м (38 м)</t>
  </si>
  <si>
    <t>44</t>
  </si>
  <si>
    <t>Бугель NB 20</t>
  </si>
  <si>
    <t>Составил:</t>
  </si>
  <si>
    <t/>
  </si>
  <si>
    <t>[должность, подпись (инициалы, фамилия)]</t>
  </si>
  <si>
    <t>Проверил:</t>
  </si>
  <si>
    <t xml:space="preserve">(846+263) </t>
  </si>
  <si>
    <t>(9+3)</t>
  </si>
  <si>
    <t>(1,2*10*8)</t>
  </si>
  <si>
    <t>(72+20)</t>
  </si>
  <si>
    <t>(20+10)</t>
  </si>
  <si>
    <t xml:space="preserve">(38*15) </t>
  </si>
  <si>
    <t>Раздел 1. пусконаладочные работы ВЛ-0,4</t>
  </si>
  <si>
    <t>Замер полного сопротивления цепи "фаза-нуль"</t>
  </si>
  <si>
    <t>Проверка наличия цепи между заземлителями и заземленными элементами</t>
  </si>
  <si>
    <t>измерений</t>
  </si>
  <si>
    <t>Измерение сопротивления растеканию тока: заземлителя</t>
  </si>
  <si>
    <t>измерение</t>
  </si>
  <si>
    <t>Раздел 4. Пусконаладочные работы ВЛ-0,4</t>
  </si>
  <si>
    <t>45</t>
  </si>
  <si>
    <t>46</t>
  </si>
  <si>
    <t>47</t>
  </si>
  <si>
    <t>Ведомость объёмов работ № 02-01-14</t>
  </si>
  <si>
    <t>Техперевооружение ВЛ 0,4 кВ №1 СНТ Соньга КТП Сады Соньга ВЛ 10 кВ №5 Долгуново ПС 110/10 кВ Уткино-Тяговая</t>
  </si>
  <si>
    <t>УТВЕРЖДАЮ:</t>
  </si>
  <si>
    <t xml:space="preserve">Генеральный директор </t>
  </si>
  <si>
    <t>АО "ЯРЭСК"</t>
  </si>
  <si>
    <t>___________________________В.В. Плещев</t>
  </si>
  <si>
    <t>"____" __________________________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</si>
</sst>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5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/>
    <xf numFmtId="0" fontId="0" fillId="0" borderId="0" xfId="0"/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/>
    </xf>
    <xf numFmtId="49" fontId="8" fillId="0" borderId="0" xfId="1" applyNumberFormat="1" applyFont="1" applyFill="1" applyBorder="1" applyAlignment="1" applyProtection="1"/>
    <xf numFmtId="0" fontId="8" fillId="0" borderId="0" xfId="1" applyNumberFormat="1" applyFont="1" applyFill="1" applyBorder="1" applyAlignment="1" applyProtection="1"/>
    <xf numFmtId="0" fontId="8" fillId="0" borderId="0" xfId="1" applyNumberFormat="1" applyFont="1" applyFill="1" applyBorder="1" applyAlignment="1" applyProtection="1">
      <alignment wrapText="1"/>
    </xf>
    <xf numFmtId="0" fontId="7" fillId="0" borderId="0" xfId="1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9" fillId="0" borderId="0" xfId="1"/>
    <xf numFmtId="0" fontId="9" fillId="0" borderId="0" xfId="1" applyNumberFormat="1"/>
    <xf numFmtId="49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wrapText="1"/>
    </xf>
    <xf numFmtId="0" fontId="8" fillId="0" borderId="0" xfId="1" applyNumberFormat="1" applyFont="1" applyFill="1" applyBorder="1" applyAlignment="1" applyProtection="1">
      <alignment horizontal="left" vertical="center" wrapText="1"/>
    </xf>
    <xf numFmtId="0" fontId="8" fillId="0" borderId="0" xfId="1" applyNumberFormat="1" applyFont="1" applyFill="1" applyBorder="1" applyAlignment="1" applyProtection="1">
      <alignment horizontal="left"/>
    </xf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74"/>
  <sheetViews>
    <sheetView tabSelected="1" topLeftCell="A55" workbookViewId="0">
      <selection activeCell="I10" sqref="I10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9" width="55.140625" style="3" hidden="1" customWidth="1"/>
    <col min="20" max="23" width="69" style="3" hidden="1" customWidth="1"/>
    <col min="24" max="25" width="55.140625" style="3" hidden="1" customWidth="1"/>
    <col min="26" max="29" width="69" style="3" hidden="1" customWidth="1"/>
    <col min="30" max="16384" width="9.140625" style="2"/>
  </cols>
  <sheetData>
    <row r="1" spans="1:30" s="42" customFormat="1" ht="12.75" x14ac:dyDescent="0.2">
      <c r="A1" s="38"/>
      <c r="B1" s="39"/>
      <c r="C1" s="39"/>
      <c r="D1" s="39"/>
      <c r="E1" s="39"/>
      <c r="F1" s="39"/>
      <c r="G1" s="47" t="s">
        <v>141</v>
      </c>
      <c r="H1" s="47"/>
      <c r="I1" s="39"/>
      <c r="J1" s="39"/>
      <c r="K1" s="39"/>
      <c r="L1" s="39"/>
      <c r="M1" s="39"/>
      <c r="N1" s="39"/>
      <c r="O1" s="39"/>
      <c r="P1" s="39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1"/>
    </row>
    <row r="2" spans="1:30" s="42" customFormat="1" ht="12.75" x14ac:dyDescent="0.2">
      <c r="A2" s="38"/>
      <c r="B2" s="39"/>
      <c r="C2" s="39"/>
      <c r="D2" s="39"/>
      <c r="E2" s="39"/>
      <c r="F2" s="39"/>
      <c r="G2" s="47" t="s">
        <v>142</v>
      </c>
      <c r="H2" s="47"/>
      <c r="I2" s="39"/>
      <c r="J2" s="39"/>
      <c r="K2" s="39"/>
      <c r="L2" s="39"/>
      <c r="M2" s="39"/>
      <c r="N2" s="39"/>
      <c r="O2" s="39"/>
      <c r="P2" s="39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1"/>
    </row>
    <row r="3" spans="1:30" s="42" customFormat="1" ht="12.75" x14ac:dyDescent="0.2">
      <c r="A3" s="38"/>
      <c r="B3" s="39"/>
      <c r="C3" s="39"/>
      <c r="D3" s="39"/>
      <c r="E3" s="39"/>
      <c r="F3" s="39"/>
      <c r="G3" s="39" t="s">
        <v>143</v>
      </c>
      <c r="H3" s="39"/>
      <c r="I3" s="39"/>
      <c r="J3" s="39"/>
      <c r="K3" s="39"/>
      <c r="L3" s="39"/>
      <c r="M3" s="39"/>
      <c r="N3" s="39"/>
      <c r="O3" s="39"/>
      <c r="P3" s="39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1"/>
    </row>
    <row r="4" spans="1:30" s="42" customFormat="1" ht="12.75" x14ac:dyDescent="0.2">
      <c r="A4" s="38"/>
      <c r="B4" s="39"/>
      <c r="C4" s="39"/>
      <c r="D4" s="39"/>
      <c r="E4" s="39"/>
      <c r="F4" s="39"/>
      <c r="G4" s="48" t="s">
        <v>144</v>
      </c>
      <c r="H4" s="48"/>
      <c r="I4" s="39"/>
      <c r="J4" s="39"/>
      <c r="K4" s="39"/>
      <c r="L4" s="39"/>
      <c r="M4" s="39"/>
      <c r="N4" s="39"/>
      <c r="O4" s="39"/>
      <c r="P4" s="39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1"/>
    </row>
    <row r="5" spans="1:30" s="42" customFormat="1" ht="15" x14ac:dyDescent="0.25">
      <c r="A5" s="43"/>
      <c r="B5" s="44"/>
      <c r="C5" s="43"/>
      <c r="D5" s="43"/>
      <c r="E5" s="43"/>
      <c r="F5" s="43"/>
      <c r="G5" s="48" t="s">
        <v>145</v>
      </c>
      <c r="H5" s="48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1"/>
    </row>
    <row r="6" spans="1:30" s="42" customFormat="1" ht="11.25" customHeight="1" x14ac:dyDescent="0.2">
      <c r="A6" s="45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</row>
    <row r="8" spans="1:30" customFormat="1" ht="18" x14ac:dyDescent="0.25">
      <c r="A8" s="53" t="s">
        <v>139</v>
      </c>
      <c r="B8" s="53"/>
      <c r="C8" s="53"/>
      <c r="D8" s="53"/>
      <c r="E8" s="53"/>
      <c r="F8" s="53"/>
      <c r="G8" s="53"/>
      <c r="H8" s="53"/>
    </row>
    <row r="9" spans="1:30" s="22" customFormat="1" ht="9.75" customHeight="1" x14ac:dyDescent="0.25">
      <c r="A9" s="37"/>
      <c r="B9" s="37"/>
      <c r="C9" s="37"/>
      <c r="D9" s="37"/>
      <c r="E9" s="37"/>
      <c r="F9" s="37"/>
      <c r="G9" s="37"/>
      <c r="H9" s="37"/>
    </row>
    <row r="10" spans="1:30" s="22" customFormat="1" ht="35.25" customHeight="1" x14ac:dyDescent="0.25">
      <c r="A10" s="37"/>
      <c r="B10" s="37"/>
      <c r="C10" s="57" t="s">
        <v>140</v>
      </c>
      <c r="D10" s="57"/>
      <c r="E10" s="57"/>
      <c r="F10" s="57"/>
      <c r="G10" s="57"/>
      <c r="H10" s="37"/>
    </row>
    <row r="11" spans="1:30" customFormat="1" ht="17.25" customHeight="1" x14ac:dyDescent="0.25">
      <c r="A11" s="4"/>
    </row>
    <row r="12" spans="1:30" customFormat="1" ht="36" customHeight="1" x14ac:dyDescent="0.25">
      <c r="A12" s="5" t="s">
        <v>0</v>
      </c>
      <c r="B12" s="6" t="s">
        <v>1</v>
      </c>
      <c r="C12" s="6" t="s">
        <v>2</v>
      </c>
      <c r="D12" s="6" t="s">
        <v>3</v>
      </c>
      <c r="E12" s="6" t="s">
        <v>4</v>
      </c>
      <c r="F12" s="6" t="s">
        <v>5</v>
      </c>
      <c r="G12" s="54" t="s">
        <v>6</v>
      </c>
      <c r="H12" s="54"/>
    </row>
    <row r="13" spans="1:30" customFormat="1" ht="15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55">
        <v>7</v>
      </c>
      <c r="H13" s="56"/>
    </row>
    <row r="14" spans="1:30" customFormat="1" ht="15" x14ac:dyDescent="0.25">
      <c r="A14" s="52" t="s">
        <v>7</v>
      </c>
      <c r="B14" s="52"/>
      <c r="C14" s="52"/>
      <c r="D14" s="52"/>
      <c r="E14" s="52"/>
      <c r="F14" s="52"/>
      <c r="G14" s="52"/>
      <c r="H14" s="52"/>
      <c r="Q14" s="9" t="s">
        <v>7</v>
      </c>
    </row>
    <row r="15" spans="1:30" customFormat="1" ht="15" x14ac:dyDescent="0.25">
      <c r="A15" s="10">
        <f>IF(J15&lt;&gt;"",COUNTA(J$7:J15),"")</f>
        <v>1</v>
      </c>
      <c r="B15" s="11" t="s">
        <v>8</v>
      </c>
      <c r="C15" s="12" t="s">
        <v>9</v>
      </c>
      <c r="D15" s="13" t="s">
        <v>10</v>
      </c>
      <c r="E15" s="14">
        <v>6</v>
      </c>
      <c r="F15" s="12"/>
      <c r="G15" s="15"/>
      <c r="H15" s="12" t="s">
        <v>11</v>
      </c>
      <c r="J15" s="2" t="s">
        <v>12</v>
      </c>
      <c r="Q15" s="9"/>
    </row>
    <row r="16" spans="1:30" customFormat="1" ht="15" x14ac:dyDescent="0.25">
      <c r="A16" s="10">
        <f>IF(J16&lt;&gt;"",COUNTA(J$7:J16),"")</f>
        <v>2</v>
      </c>
      <c r="B16" s="11" t="s">
        <v>13</v>
      </c>
      <c r="C16" s="12" t="s">
        <v>14</v>
      </c>
      <c r="D16" s="13" t="s">
        <v>10</v>
      </c>
      <c r="E16" s="14">
        <v>6</v>
      </c>
      <c r="F16" s="12"/>
      <c r="G16" s="15"/>
      <c r="H16" s="12" t="s">
        <v>11</v>
      </c>
      <c r="J16" s="2" t="s">
        <v>12</v>
      </c>
      <c r="Q16" s="9"/>
    </row>
    <row r="17" spans="1:17" customFormat="1" ht="15" x14ac:dyDescent="0.25">
      <c r="A17" s="10">
        <f>IF(J17&lt;&gt;"",COUNTA(J$7:J17),"")</f>
        <v>3</v>
      </c>
      <c r="B17" s="11" t="s">
        <v>15</v>
      </c>
      <c r="C17" s="12" t="s">
        <v>9</v>
      </c>
      <c r="D17" s="13" t="s">
        <v>10</v>
      </c>
      <c r="E17" s="14">
        <v>12</v>
      </c>
      <c r="F17" s="12"/>
      <c r="G17" s="15"/>
      <c r="H17" s="12" t="s">
        <v>16</v>
      </c>
      <c r="J17" s="2" t="s">
        <v>12</v>
      </c>
      <c r="Q17" s="9"/>
    </row>
    <row r="18" spans="1:17" customFormat="1" ht="15" x14ac:dyDescent="0.25">
      <c r="A18" s="10">
        <f>IF(J18&lt;&gt;"",COUNTA(J$7:J18),"")</f>
        <v>4</v>
      </c>
      <c r="B18" s="11" t="s">
        <v>17</v>
      </c>
      <c r="C18" s="12" t="s">
        <v>14</v>
      </c>
      <c r="D18" s="13" t="s">
        <v>10</v>
      </c>
      <c r="E18" s="14">
        <v>-12</v>
      </c>
      <c r="F18" s="12"/>
      <c r="G18" s="15"/>
      <c r="H18" s="12" t="s">
        <v>18</v>
      </c>
      <c r="J18" s="2" t="s">
        <v>12</v>
      </c>
      <c r="Q18" s="9"/>
    </row>
    <row r="19" spans="1:17" customFormat="1" ht="22.5" x14ac:dyDescent="0.25">
      <c r="A19" s="10">
        <f>IF(J19&lt;&gt;"",COUNTA(J$7:J19),"")</f>
        <v>5</v>
      </c>
      <c r="B19" s="11" t="s">
        <v>19</v>
      </c>
      <c r="C19" s="12" t="s">
        <v>20</v>
      </c>
      <c r="D19" s="13" t="s">
        <v>10</v>
      </c>
      <c r="E19" s="14">
        <v>18</v>
      </c>
      <c r="F19" s="12"/>
      <c r="G19" s="15"/>
      <c r="H19" s="12" t="s">
        <v>21</v>
      </c>
      <c r="J19" s="2" t="s">
        <v>12</v>
      </c>
      <c r="Q19" s="9"/>
    </row>
    <row r="20" spans="1:17" customFormat="1" ht="22.5" x14ac:dyDescent="0.25">
      <c r="A20" s="10">
        <f>IF(J20&lt;&gt;"",COUNTA(J$7:J20),"")</f>
        <v>6</v>
      </c>
      <c r="B20" s="11" t="s">
        <v>22</v>
      </c>
      <c r="C20" s="12" t="s">
        <v>23</v>
      </c>
      <c r="D20" s="13" t="s">
        <v>24</v>
      </c>
      <c r="E20" s="14">
        <v>38</v>
      </c>
      <c r="F20" s="12"/>
      <c r="G20" s="15"/>
      <c r="H20" s="12" t="s">
        <v>25</v>
      </c>
      <c r="J20" s="2" t="s">
        <v>12</v>
      </c>
      <c r="Q20" s="9"/>
    </row>
    <row r="21" spans="1:17" customFormat="1" ht="22.5" x14ac:dyDescent="0.25">
      <c r="A21" s="10">
        <f>IF(J21&lt;&gt;"",COUNTA(J$7:J21),"")</f>
        <v>7</v>
      </c>
      <c r="B21" s="11" t="s">
        <v>26</v>
      </c>
      <c r="C21" s="12" t="s">
        <v>27</v>
      </c>
      <c r="D21" s="13" t="s">
        <v>10</v>
      </c>
      <c r="E21" s="14">
        <v>4</v>
      </c>
      <c r="F21" s="12"/>
      <c r="G21" s="15"/>
      <c r="H21" s="12" t="s">
        <v>11</v>
      </c>
      <c r="J21" s="2" t="s">
        <v>12</v>
      </c>
      <c r="Q21" s="9"/>
    </row>
    <row r="22" spans="1:17" customFormat="1" ht="22.5" x14ac:dyDescent="0.25">
      <c r="A22" s="10">
        <f>IF(J22&lt;&gt;"",COUNTA(J$7:J22),"")</f>
        <v>8</v>
      </c>
      <c r="B22" s="11" t="s">
        <v>28</v>
      </c>
      <c r="C22" s="12" t="s">
        <v>29</v>
      </c>
      <c r="D22" s="13" t="s">
        <v>10</v>
      </c>
      <c r="E22" s="14">
        <v>18</v>
      </c>
      <c r="F22" s="12"/>
      <c r="G22" s="15"/>
      <c r="H22" s="12"/>
      <c r="J22" s="2" t="s">
        <v>12</v>
      </c>
      <c r="Q22" s="9"/>
    </row>
    <row r="23" spans="1:17" customFormat="1" ht="22.5" x14ac:dyDescent="0.25">
      <c r="A23" s="10">
        <f>IF(J23&lt;&gt;"",COUNTA(J$7:J23),"")</f>
        <v>9</v>
      </c>
      <c r="B23" s="11" t="s">
        <v>30</v>
      </c>
      <c r="C23" s="12" t="s">
        <v>31</v>
      </c>
      <c r="D23" s="13" t="s">
        <v>10</v>
      </c>
      <c r="E23" s="14">
        <v>18</v>
      </c>
      <c r="F23" s="12"/>
      <c r="G23" s="15"/>
      <c r="H23" s="12"/>
      <c r="J23" s="2" t="s">
        <v>12</v>
      </c>
      <c r="Q23" s="9"/>
    </row>
    <row r="24" spans="1:17" customFormat="1" ht="15" x14ac:dyDescent="0.25">
      <c r="A24" s="52" t="s">
        <v>32</v>
      </c>
      <c r="B24" s="52"/>
      <c r="C24" s="52"/>
      <c r="D24" s="52"/>
      <c r="E24" s="52"/>
      <c r="F24" s="52"/>
      <c r="G24" s="52"/>
      <c r="H24" s="52"/>
      <c r="Q24" s="9" t="s">
        <v>32</v>
      </c>
    </row>
    <row r="25" spans="1:17" customFormat="1" ht="22.5" x14ac:dyDescent="0.25">
      <c r="A25" s="10">
        <f>IF(J25&lt;&gt;"",COUNTA(J$7:J25),"")</f>
        <v>10</v>
      </c>
      <c r="B25" s="11" t="s">
        <v>33</v>
      </c>
      <c r="C25" s="12" t="s">
        <v>34</v>
      </c>
      <c r="D25" s="13" t="s">
        <v>10</v>
      </c>
      <c r="E25" s="14">
        <v>38</v>
      </c>
      <c r="F25" s="12"/>
      <c r="G25" s="15"/>
      <c r="H25" s="12" t="s">
        <v>11</v>
      </c>
      <c r="J25" s="2" t="s">
        <v>12</v>
      </c>
      <c r="Q25" s="9"/>
    </row>
    <row r="26" spans="1:17" customFormat="1" ht="22.5" x14ac:dyDescent="0.25">
      <c r="A26" s="10">
        <f>IF(J26&lt;&gt;"",COUNTA(J$7:J26),"")</f>
        <v>11</v>
      </c>
      <c r="B26" s="11" t="s">
        <v>35</v>
      </c>
      <c r="C26" s="12" t="s">
        <v>36</v>
      </c>
      <c r="D26" s="13" t="s">
        <v>10</v>
      </c>
      <c r="E26" s="14">
        <v>34</v>
      </c>
      <c r="F26" s="12"/>
      <c r="G26" s="15"/>
      <c r="H26" s="12"/>
      <c r="J26" s="2" t="s">
        <v>12</v>
      </c>
      <c r="Q26" s="9"/>
    </row>
    <row r="27" spans="1:17" customFormat="1" ht="22.5" x14ac:dyDescent="0.25">
      <c r="A27" s="10">
        <f>IF(J27&lt;&gt;"",COUNTA(J$7:J27),"")</f>
        <v>12</v>
      </c>
      <c r="B27" s="11" t="s">
        <v>37</v>
      </c>
      <c r="C27" s="12" t="s">
        <v>38</v>
      </c>
      <c r="D27" s="13" t="s">
        <v>10</v>
      </c>
      <c r="E27" s="14">
        <v>21</v>
      </c>
      <c r="F27" s="12"/>
      <c r="G27" s="15"/>
      <c r="H27" s="12" t="s">
        <v>39</v>
      </c>
      <c r="J27" s="2" t="s">
        <v>12</v>
      </c>
      <c r="Q27" s="9"/>
    </row>
    <row r="28" spans="1:17" customFormat="1" ht="22.5" x14ac:dyDescent="0.25">
      <c r="A28" s="10">
        <f>IF(J28&lt;&gt;"",COUNTA(J$7:J28),"")</f>
        <v>13</v>
      </c>
      <c r="B28" s="11" t="s">
        <v>40</v>
      </c>
      <c r="C28" s="12" t="s">
        <v>41</v>
      </c>
      <c r="D28" s="13" t="s">
        <v>10</v>
      </c>
      <c r="E28" s="14">
        <v>1</v>
      </c>
      <c r="F28" s="12"/>
      <c r="G28" s="15"/>
      <c r="H28" s="12" t="s">
        <v>11</v>
      </c>
      <c r="J28" s="2" t="s">
        <v>12</v>
      </c>
      <c r="Q28" s="9"/>
    </row>
    <row r="29" spans="1:17" customFormat="1" ht="33.75" x14ac:dyDescent="0.25">
      <c r="A29" s="10">
        <f>IF(J29&lt;&gt;"",COUNTA(J$7:J29),"")</f>
        <v>14</v>
      </c>
      <c r="B29" s="11" t="s">
        <v>42</v>
      </c>
      <c r="C29" s="12" t="s">
        <v>43</v>
      </c>
      <c r="D29" s="13" t="s">
        <v>10</v>
      </c>
      <c r="E29" s="14">
        <v>6</v>
      </c>
      <c r="F29" s="12"/>
      <c r="G29" s="15"/>
      <c r="H29" s="12" t="s">
        <v>44</v>
      </c>
      <c r="J29" s="2" t="s">
        <v>12</v>
      </c>
      <c r="Q29" s="9"/>
    </row>
    <row r="30" spans="1:17" customFormat="1" ht="33.75" x14ac:dyDescent="0.25">
      <c r="A30" s="10">
        <f>IF(J30&lt;&gt;"",COUNTA(J$7:J30),"")</f>
        <v>15</v>
      </c>
      <c r="B30" s="11" t="s">
        <v>45</v>
      </c>
      <c r="C30" s="12" t="s">
        <v>46</v>
      </c>
      <c r="D30" s="13" t="s">
        <v>47</v>
      </c>
      <c r="E30" s="15">
        <v>1109</v>
      </c>
      <c r="F30" s="12"/>
      <c r="G30" s="15"/>
      <c r="H30" s="12" t="s">
        <v>123</v>
      </c>
      <c r="J30" s="2" t="s">
        <v>12</v>
      </c>
      <c r="Q30" s="9"/>
    </row>
    <row r="31" spans="1:17" customFormat="1" ht="22.5" x14ac:dyDescent="0.25">
      <c r="A31" s="10">
        <f>IF(J31&lt;&gt;"",COUNTA(J$7:J31),"")</f>
        <v>16</v>
      </c>
      <c r="B31" s="11" t="s">
        <v>48</v>
      </c>
      <c r="C31" s="12" t="s">
        <v>49</v>
      </c>
      <c r="D31" s="13" t="s">
        <v>10</v>
      </c>
      <c r="E31" s="15">
        <v>12</v>
      </c>
      <c r="F31" s="12"/>
      <c r="G31" s="15"/>
      <c r="H31" s="12" t="s">
        <v>124</v>
      </c>
      <c r="J31" s="2" t="s">
        <v>12</v>
      </c>
      <c r="Q31" s="9"/>
    </row>
    <row r="32" spans="1:17" customFormat="1" ht="22.5" x14ac:dyDescent="0.25">
      <c r="A32" s="10">
        <f>IF(J32&lt;&gt;"",COUNTA(J$7:J32),"")</f>
        <v>17</v>
      </c>
      <c r="B32" s="11" t="s">
        <v>50</v>
      </c>
      <c r="C32" s="12" t="s">
        <v>51</v>
      </c>
      <c r="D32" s="13" t="s">
        <v>52</v>
      </c>
      <c r="E32" s="16">
        <v>5.6807999999999997E-2</v>
      </c>
      <c r="F32" s="12"/>
      <c r="G32" s="15"/>
      <c r="H32" s="12" t="s">
        <v>53</v>
      </c>
      <c r="J32" s="2" t="s">
        <v>12</v>
      </c>
      <c r="Q32" s="9"/>
    </row>
    <row r="33" spans="1:17" customFormat="1" ht="22.5" x14ac:dyDescent="0.25">
      <c r="A33" s="10">
        <f>IF(J33&lt;&gt;"",COUNTA(J$7:J33),"")</f>
        <v>18</v>
      </c>
      <c r="B33" s="11" t="s">
        <v>54</v>
      </c>
      <c r="C33" s="12" t="s">
        <v>55</v>
      </c>
      <c r="D33" s="13" t="s">
        <v>47</v>
      </c>
      <c r="E33" s="15">
        <v>96</v>
      </c>
      <c r="F33" s="12"/>
      <c r="G33" s="15"/>
      <c r="H33" s="12" t="s">
        <v>125</v>
      </c>
      <c r="J33" s="2" t="s">
        <v>12</v>
      </c>
      <c r="Q33" s="9"/>
    </row>
    <row r="34" spans="1:17" customFormat="1" ht="22.5" x14ac:dyDescent="0.25">
      <c r="A34" s="10">
        <f>IF(J34&lt;&gt;"",COUNTA(J$7:J34),"")</f>
        <v>19</v>
      </c>
      <c r="B34" s="11" t="s">
        <v>56</v>
      </c>
      <c r="C34" s="12" t="s">
        <v>57</v>
      </c>
      <c r="D34" s="13" t="s">
        <v>52</v>
      </c>
      <c r="E34" s="16">
        <v>5.9136000000000001E-2</v>
      </c>
      <c r="F34" s="12"/>
      <c r="G34" s="15"/>
      <c r="H34" s="12" t="s">
        <v>58</v>
      </c>
      <c r="J34" s="2" t="s">
        <v>12</v>
      </c>
      <c r="Q34" s="9"/>
    </row>
    <row r="35" spans="1:17" customFormat="1" ht="33.75" x14ac:dyDescent="0.25">
      <c r="A35" s="10">
        <f>IF(J35&lt;&gt;"",COUNTA(J$7:J35),"")</f>
        <v>20</v>
      </c>
      <c r="B35" s="11" t="s">
        <v>59</v>
      </c>
      <c r="C35" s="12" t="s">
        <v>60</v>
      </c>
      <c r="D35" s="13" t="s">
        <v>24</v>
      </c>
      <c r="E35" s="14">
        <v>38</v>
      </c>
      <c r="F35" s="12"/>
      <c r="G35" s="15"/>
      <c r="H35" s="12" t="s">
        <v>11</v>
      </c>
      <c r="J35" s="2" t="s">
        <v>12</v>
      </c>
      <c r="Q35" s="9"/>
    </row>
    <row r="36" spans="1:17" customFormat="1" ht="22.5" x14ac:dyDescent="0.25">
      <c r="A36" s="10">
        <f>IF(J36&lt;&gt;"",COUNTA(J$7:J36),"")</f>
        <v>21</v>
      </c>
      <c r="B36" s="11" t="s">
        <v>61</v>
      </c>
      <c r="C36" s="12" t="s">
        <v>27</v>
      </c>
      <c r="D36" s="13" t="s">
        <v>10</v>
      </c>
      <c r="E36" s="14">
        <v>4</v>
      </c>
      <c r="F36" s="12"/>
      <c r="G36" s="15"/>
      <c r="H36" s="12" t="s">
        <v>11</v>
      </c>
      <c r="J36" s="2" t="s">
        <v>12</v>
      </c>
      <c r="Q36" s="9"/>
    </row>
    <row r="37" spans="1:17" customFormat="1" ht="15" x14ac:dyDescent="0.25">
      <c r="A37" s="52" t="s">
        <v>62</v>
      </c>
      <c r="B37" s="52"/>
      <c r="C37" s="52"/>
      <c r="D37" s="52"/>
      <c r="E37" s="52"/>
      <c r="F37" s="52"/>
      <c r="G37" s="52"/>
      <c r="H37" s="52"/>
      <c r="Q37" s="9" t="s">
        <v>62</v>
      </c>
    </row>
    <row r="38" spans="1:17" customFormat="1" ht="15" x14ac:dyDescent="0.25">
      <c r="A38" s="10">
        <f>IF(J38&lt;&gt;"",COUNTA(J$7:J38),"")</f>
        <v>22</v>
      </c>
      <c r="B38" s="11" t="s">
        <v>63</v>
      </c>
      <c r="C38" s="12" t="s">
        <v>64</v>
      </c>
      <c r="D38" s="13" t="s">
        <v>10</v>
      </c>
      <c r="E38" s="14">
        <v>29</v>
      </c>
      <c r="F38" s="12"/>
      <c r="G38" s="15"/>
      <c r="H38" s="12"/>
      <c r="J38" s="2" t="s">
        <v>12</v>
      </c>
      <c r="Q38" s="9"/>
    </row>
    <row r="39" spans="1:17" customFormat="1" ht="15" x14ac:dyDescent="0.25">
      <c r="A39" s="10">
        <f>IF(J39&lt;&gt;"",COUNTA(J$7:J39),"")</f>
        <v>23</v>
      </c>
      <c r="B39" s="11" t="s">
        <v>65</v>
      </c>
      <c r="C39" s="12" t="s">
        <v>66</v>
      </c>
      <c r="D39" s="13" t="s">
        <v>10</v>
      </c>
      <c r="E39" s="14">
        <v>5</v>
      </c>
      <c r="F39" s="12"/>
      <c r="G39" s="15"/>
      <c r="H39" s="12" t="s">
        <v>11</v>
      </c>
      <c r="J39" s="2" t="s">
        <v>12</v>
      </c>
      <c r="Q39" s="9"/>
    </row>
    <row r="40" spans="1:17" customFormat="1" ht="22.5" x14ac:dyDescent="0.25">
      <c r="A40" s="10">
        <f>IF(J40&lt;&gt;"",COUNTA(J$7:J40),"")</f>
        <v>24</v>
      </c>
      <c r="B40" s="11" t="s">
        <v>67</v>
      </c>
      <c r="C40" s="12" t="s">
        <v>68</v>
      </c>
      <c r="D40" s="13" t="s">
        <v>47</v>
      </c>
      <c r="E40" s="14">
        <v>576</v>
      </c>
      <c r="F40" s="12"/>
      <c r="G40" s="15"/>
      <c r="H40" s="12"/>
      <c r="J40" s="2" t="s">
        <v>12</v>
      </c>
      <c r="Q40" s="9"/>
    </row>
    <row r="41" spans="1:17" customFormat="1" ht="22.5" x14ac:dyDescent="0.25">
      <c r="A41" s="10">
        <f>IF(J41&lt;&gt;"",COUNTA(J$7:J41),"")</f>
        <v>25</v>
      </c>
      <c r="B41" s="11" t="s">
        <v>69</v>
      </c>
      <c r="C41" s="12" t="s">
        <v>70</v>
      </c>
      <c r="D41" s="13" t="s">
        <v>47</v>
      </c>
      <c r="E41" s="14">
        <v>533</v>
      </c>
      <c r="F41" s="12"/>
      <c r="G41" s="15"/>
      <c r="H41" s="12"/>
      <c r="J41" s="2" t="s">
        <v>12</v>
      </c>
      <c r="Q41" s="9"/>
    </row>
    <row r="42" spans="1:17" customFormat="1" ht="15" x14ac:dyDescent="0.25">
      <c r="A42" s="10">
        <f>IF(J42&lt;&gt;"",COUNTA(J$7:J42),"")</f>
        <v>26</v>
      </c>
      <c r="B42" s="11" t="s">
        <v>71</v>
      </c>
      <c r="C42" s="12" t="s">
        <v>72</v>
      </c>
      <c r="D42" s="13" t="s">
        <v>10</v>
      </c>
      <c r="E42" s="14">
        <v>7</v>
      </c>
      <c r="F42" s="12"/>
      <c r="G42" s="15"/>
      <c r="H42" s="12" t="s">
        <v>73</v>
      </c>
      <c r="J42" s="2" t="s">
        <v>12</v>
      </c>
      <c r="Q42" s="9"/>
    </row>
    <row r="43" spans="1:17" customFormat="1" ht="15" x14ac:dyDescent="0.25">
      <c r="A43" s="10">
        <f>IF(J43&lt;&gt;"",COUNTA(J$7:J43),"")</f>
        <v>27</v>
      </c>
      <c r="B43" s="11" t="s">
        <v>74</v>
      </c>
      <c r="C43" s="12" t="s">
        <v>75</v>
      </c>
      <c r="D43" s="13" t="s">
        <v>10</v>
      </c>
      <c r="E43" s="14">
        <v>22</v>
      </c>
      <c r="F43" s="12"/>
      <c r="G43" s="15"/>
      <c r="H43" s="12" t="s">
        <v>76</v>
      </c>
      <c r="J43" s="2" t="s">
        <v>12</v>
      </c>
      <c r="Q43" s="9"/>
    </row>
    <row r="44" spans="1:17" customFormat="1" ht="15" x14ac:dyDescent="0.25">
      <c r="A44" s="10">
        <f>IF(J44&lt;&gt;"",COUNTA(J$7:J44),"")</f>
        <v>28</v>
      </c>
      <c r="B44" s="11" t="s">
        <v>77</v>
      </c>
      <c r="C44" s="12" t="s">
        <v>78</v>
      </c>
      <c r="D44" s="13" t="s">
        <v>10</v>
      </c>
      <c r="E44" s="14">
        <v>22</v>
      </c>
      <c r="F44" s="12"/>
      <c r="G44" s="15"/>
      <c r="H44" s="12" t="s">
        <v>76</v>
      </c>
      <c r="J44" s="2" t="s">
        <v>12</v>
      </c>
      <c r="Q44" s="9"/>
    </row>
    <row r="45" spans="1:17" customFormat="1" ht="15" x14ac:dyDescent="0.25">
      <c r="A45" s="10">
        <f>IF(J45&lt;&gt;"",COUNTA(J$7:J45),"")</f>
        <v>29</v>
      </c>
      <c r="B45" s="11" t="s">
        <v>79</v>
      </c>
      <c r="C45" s="12" t="s">
        <v>80</v>
      </c>
      <c r="D45" s="13" t="s">
        <v>10</v>
      </c>
      <c r="E45" s="14">
        <v>24</v>
      </c>
      <c r="F45" s="12"/>
      <c r="G45" s="15"/>
      <c r="H45" s="12" t="s">
        <v>81</v>
      </c>
      <c r="J45" s="2" t="s">
        <v>12</v>
      </c>
      <c r="Q45" s="9"/>
    </row>
    <row r="46" spans="1:17" customFormat="1" ht="15" x14ac:dyDescent="0.25">
      <c r="A46" s="10">
        <f>IF(J46&lt;&gt;"",COUNTA(J$7:J46),"")</f>
        <v>30</v>
      </c>
      <c r="B46" s="11" t="s">
        <v>82</v>
      </c>
      <c r="C46" s="12" t="s">
        <v>83</v>
      </c>
      <c r="D46" s="13" t="s">
        <v>10</v>
      </c>
      <c r="E46" s="14">
        <v>36</v>
      </c>
      <c r="F46" s="12"/>
      <c r="G46" s="15"/>
      <c r="H46" s="12" t="s">
        <v>84</v>
      </c>
      <c r="J46" s="2" t="s">
        <v>12</v>
      </c>
      <c r="Q46" s="9"/>
    </row>
    <row r="47" spans="1:17" customFormat="1" ht="15" x14ac:dyDescent="0.25">
      <c r="A47" s="10">
        <f>IF(J47&lt;&gt;"",COUNTA(J$7:J47),"")</f>
        <v>31</v>
      </c>
      <c r="B47" s="11" t="s">
        <v>85</v>
      </c>
      <c r="C47" s="12" t="s">
        <v>86</v>
      </c>
      <c r="D47" s="13" t="s">
        <v>10</v>
      </c>
      <c r="E47" s="14">
        <v>55</v>
      </c>
      <c r="F47" s="12"/>
      <c r="G47" s="15"/>
      <c r="H47" s="12" t="s">
        <v>87</v>
      </c>
      <c r="J47" s="2" t="s">
        <v>12</v>
      </c>
      <c r="Q47" s="9"/>
    </row>
    <row r="48" spans="1:17" customFormat="1" ht="33.75" x14ac:dyDescent="0.25">
      <c r="A48" s="10">
        <f>IF(J48&lt;&gt;"",COUNTA(J$7:J48),"")</f>
        <v>32</v>
      </c>
      <c r="B48" s="11" t="s">
        <v>88</v>
      </c>
      <c r="C48" s="12" t="s">
        <v>89</v>
      </c>
      <c r="D48" s="13" t="s">
        <v>10</v>
      </c>
      <c r="E48" s="17">
        <v>1.8</v>
      </c>
      <c r="F48" s="12"/>
      <c r="G48" s="15"/>
      <c r="H48" s="12"/>
      <c r="J48" s="2" t="s">
        <v>12</v>
      </c>
      <c r="Q48" s="9"/>
    </row>
    <row r="49" spans="1:29" customFormat="1" ht="22.5" x14ac:dyDescent="0.25">
      <c r="A49" s="10">
        <f>IF(J49&lt;&gt;"",COUNTA(J$7:J49),"")</f>
        <v>33</v>
      </c>
      <c r="B49" s="11" t="s">
        <v>90</v>
      </c>
      <c r="C49" s="12" t="s">
        <v>91</v>
      </c>
      <c r="D49" s="13" t="s">
        <v>10</v>
      </c>
      <c r="E49" s="15">
        <v>92</v>
      </c>
      <c r="F49" s="12"/>
      <c r="G49" s="15"/>
      <c r="H49" s="12" t="s">
        <v>126</v>
      </c>
      <c r="J49" s="2" t="s">
        <v>12</v>
      </c>
      <c r="Q49" s="9"/>
    </row>
    <row r="50" spans="1:29" customFormat="1" ht="15" x14ac:dyDescent="0.25">
      <c r="A50" s="10">
        <f>IF(J50&lt;&gt;"",COUNTA(J$7:J50),"")</f>
        <v>34</v>
      </c>
      <c r="B50" s="11" t="s">
        <v>92</v>
      </c>
      <c r="C50" s="12" t="s">
        <v>93</v>
      </c>
      <c r="D50" s="13" t="s">
        <v>10</v>
      </c>
      <c r="E50" s="14">
        <v>15</v>
      </c>
      <c r="F50" s="12"/>
      <c r="G50" s="15"/>
      <c r="H50" s="12" t="s">
        <v>94</v>
      </c>
      <c r="J50" s="2" t="s">
        <v>12</v>
      </c>
      <c r="Q50" s="9"/>
    </row>
    <row r="51" spans="1:29" customFormat="1" ht="15" x14ac:dyDescent="0.25">
      <c r="A51" s="10">
        <f>IF(J51&lt;&gt;"",COUNTA(J$7:J51),"")</f>
        <v>35</v>
      </c>
      <c r="B51" s="11" t="s">
        <v>95</v>
      </c>
      <c r="C51" s="12" t="s">
        <v>96</v>
      </c>
      <c r="D51" s="13" t="s">
        <v>10</v>
      </c>
      <c r="E51" s="14">
        <v>74</v>
      </c>
      <c r="F51" s="12"/>
      <c r="G51" s="15"/>
      <c r="H51" s="12" t="s">
        <v>97</v>
      </c>
      <c r="J51" s="2" t="s">
        <v>12</v>
      </c>
      <c r="Q51" s="9"/>
    </row>
    <row r="52" spans="1:29" customFormat="1" ht="15" x14ac:dyDescent="0.25">
      <c r="A52" s="10">
        <f>IF(J52&lt;&gt;"",COUNTA(J$7:J52),"")</f>
        <v>36</v>
      </c>
      <c r="B52" s="11" t="s">
        <v>98</v>
      </c>
      <c r="C52" s="12" t="s">
        <v>99</v>
      </c>
      <c r="D52" s="13" t="s">
        <v>10</v>
      </c>
      <c r="E52" s="15">
        <v>30</v>
      </c>
      <c r="F52" s="12"/>
      <c r="G52" s="15"/>
      <c r="H52" s="12" t="s">
        <v>127</v>
      </c>
      <c r="J52" s="2" t="s">
        <v>12</v>
      </c>
      <c r="Q52" s="9"/>
    </row>
    <row r="53" spans="1:29" customFormat="1" ht="15" x14ac:dyDescent="0.25">
      <c r="A53" s="10">
        <f>IF(J53&lt;&gt;"",COUNTA(J$7:J53),"")</f>
        <v>37</v>
      </c>
      <c r="B53" s="11" t="s">
        <v>100</v>
      </c>
      <c r="C53" s="12" t="s">
        <v>101</v>
      </c>
      <c r="D53" s="13" t="s">
        <v>10</v>
      </c>
      <c r="E53" s="14">
        <v>4</v>
      </c>
      <c r="F53" s="12"/>
      <c r="G53" s="15"/>
      <c r="H53" s="12" t="s">
        <v>11</v>
      </c>
      <c r="J53" s="2" t="s">
        <v>12</v>
      </c>
      <c r="Q53" s="9"/>
    </row>
    <row r="54" spans="1:29" customFormat="1" ht="15" x14ac:dyDescent="0.25">
      <c r="A54" s="10">
        <f>IF(J54&lt;&gt;"",COUNTA(J$7:J54),"")</f>
        <v>38</v>
      </c>
      <c r="B54" s="11" t="s">
        <v>102</v>
      </c>
      <c r="C54" s="12" t="s">
        <v>103</v>
      </c>
      <c r="D54" s="13" t="s">
        <v>47</v>
      </c>
      <c r="E54" s="15">
        <v>570</v>
      </c>
      <c r="F54" s="12"/>
      <c r="G54" s="15"/>
      <c r="H54" s="12" t="s">
        <v>128</v>
      </c>
      <c r="J54" s="2" t="s">
        <v>12</v>
      </c>
      <c r="Q54" s="9"/>
    </row>
    <row r="55" spans="1:29" customFormat="1" ht="15" x14ac:dyDescent="0.25">
      <c r="A55" s="10">
        <f>IF(J55&lt;&gt;"",COUNTA(J$7:J55),"")</f>
        <v>39</v>
      </c>
      <c r="B55" s="11" t="s">
        <v>104</v>
      </c>
      <c r="C55" s="12" t="s">
        <v>105</v>
      </c>
      <c r="D55" s="13" t="s">
        <v>10</v>
      </c>
      <c r="E55" s="14">
        <v>76</v>
      </c>
      <c r="F55" s="12"/>
      <c r="G55" s="15"/>
      <c r="H55" s="12" t="s">
        <v>106</v>
      </c>
      <c r="J55" s="2" t="s">
        <v>12</v>
      </c>
      <c r="Q55" s="9"/>
    </row>
    <row r="56" spans="1:29" customFormat="1" ht="15" x14ac:dyDescent="0.25">
      <c r="A56" s="10">
        <f>IF(J56&lt;&gt;"",COUNTA(J$7:J56),"")</f>
        <v>40</v>
      </c>
      <c r="B56" s="11" t="s">
        <v>107</v>
      </c>
      <c r="C56" s="12" t="s">
        <v>78</v>
      </c>
      <c r="D56" s="13" t="s">
        <v>10</v>
      </c>
      <c r="E56" s="14">
        <v>21</v>
      </c>
      <c r="F56" s="12"/>
      <c r="G56" s="15"/>
      <c r="H56" s="12" t="s">
        <v>108</v>
      </c>
      <c r="J56" s="2" t="s">
        <v>12</v>
      </c>
      <c r="Q56" s="9"/>
    </row>
    <row r="57" spans="1:29" customFormat="1" ht="15" x14ac:dyDescent="0.25">
      <c r="A57" s="10">
        <f>IF(J57&lt;&gt;"",COUNTA(J$7:J57),"")</f>
        <v>41</v>
      </c>
      <c r="B57" s="11" t="s">
        <v>109</v>
      </c>
      <c r="C57" s="12" t="s">
        <v>110</v>
      </c>
      <c r="D57" s="13" t="s">
        <v>10</v>
      </c>
      <c r="E57" s="14">
        <v>76</v>
      </c>
      <c r="F57" s="12"/>
      <c r="G57" s="15"/>
      <c r="H57" s="12" t="s">
        <v>111</v>
      </c>
      <c r="J57" s="2" t="s">
        <v>12</v>
      </c>
      <c r="Q57" s="9"/>
    </row>
    <row r="58" spans="1:29" customFormat="1" ht="15" x14ac:dyDescent="0.25">
      <c r="A58" s="10">
        <f>IF(J58&lt;&gt;"",COUNTA(J$7:J58),"")</f>
        <v>42</v>
      </c>
      <c r="B58" s="11" t="s">
        <v>112</v>
      </c>
      <c r="C58" s="12" t="s">
        <v>113</v>
      </c>
      <c r="D58" s="13" t="s">
        <v>10</v>
      </c>
      <c r="E58" s="14">
        <v>76</v>
      </c>
      <c r="F58" s="12"/>
      <c r="G58" s="15"/>
      <c r="H58" s="12" t="s">
        <v>114</v>
      </c>
      <c r="J58" s="2" t="s">
        <v>12</v>
      </c>
      <c r="Q58" s="9"/>
    </row>
    <row r="59" spans="1:29" customFormat="1" ht="33.75" x14ac:dyDescent="0.25">
      <c r="A59" s="10">
        <f>IF(J59&lt;&gt;"",COUNTA(J$7:J59),"")</f>
        <v>43</v>
      </c>
      <c r="B59" s="11" t="s">
        <v>115</v>
      </c>
      <c r="C59" s="12" t="s">
        <v>116</v>
      </c>
      <c r="D59" s="13" t="s">
        <v>10</v>
      </c>
      <c r="E59" s="18">
        <v>0.76</v>
      </c>
      <c r="F59" s="12"/>
      <c r="G59" s="15"/>
      <c r="H59" s="12"/>
      <c r="J59" s="2" t="s">
        <v>12</v>
      </c>
      <c r="Q59" s="9"/>
    </row>
    <row r="60" spans="1:29" customFormat="1" ht="15" x14ac:dyDescent="0.25">
      <c r="A60" s="10">
        <f>IF(J60&lt;&gt;"",COUNTA(J$7:J60),"")</f>
        <v>44</v>
      </c>
      <c r="B60" s="11" t="s">
        <v>117</v>
      </c>
      <c r="C60" s="12" t="s">
        <v>118</v>
      </c>
      <c r="D60" s="13" t="s">
        <v>10</v>
      </c>
      <c r="E60" s="14">
        <v>38</v>
      </c>
      <c r="F60" s="12"/>
      <c r="G60" s="15"/>
      <c r="H60" s="12"/>
      <c r="J60" s="2" t="s">
        <v>12</v>
      </c>
      <c r="Q60" s="9"/>
    </row>
    <row r="61" spans="1:29" customFormat="1" ht="36.75" customHeight="1" x14ac:dyDescent="0.25">
      <c r="A61" s="52" t="s">
        <v>135</v>
      </c>
      <c r="B61" s="52"/>
      <c r="C61" s="52"/>
      <c r="D61" s="52"/>
      <c r="E61" s="52"/>
      <c r="F61" s="52"/>
      <c r="G61" s="52"/>
      <c r="H61" s="52"/>
      <c r="I61" s="22"/>
      <c r="J61" s="22"/>
      <c r="K61" s="22"/>
      <c r="L61" s="22"/>
      <c r="M61" s="22"/>
      <c r="N61" s="22"/>
      <c r="O61" s="22"/>
      <c r="P61" s="22"/>
      <c r="Q61" s="24" t="s">
        <v>129</v>
      </c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</row>
    <row r="62" spans="1:29" s="19" customFormat="1" ht="22.5" customHeight="1" x14ac:dyDescent="0.25">
      <c r="A62" s="25">
        <v>45</v>
      </c>
      <c r="B62" s="26" t="s">
        <v>136</v>
      </c>
      <c r="C62" s="27" t="s">
        <v>130</v>
      </c>
      <c r="D62" s="28" t="s">
        <v>10</v>
      </c>
      <c r="E62" s="29">
        <v>3</v>
      </c>
      <c r="F62" s="27"/>
      <c r="G62" s="30"/>
      <c r="H62" s="27" t="s">
        <v>11</v>
      </c>
      <c r="I62" s="22"/>
      <c r="J62" s="23" t="s">
        <v>12</v>
      </c>
      <c r="K62" s="22"/>
      <c r="L62" s="22"/>
      <c r="M62" s="22"/>
      <c r="N62" s="22"/>
      <c r="O62" s="22"/>
      <c r="P62" s="22"/>
      <c r="Q62" s="24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</row>
    <row r="63" spans="1:29" s="20" customFormat="1" ht="25.5" customHeight="1" x14ac:dyDescent="0.25">
      <c r="A63" s="25">
        <v>46</v>
      </c>
      <c r="B63" s="26" t="s">
        <v>137</v>
      </c>
      <c r="C63" s="27" t="s">
        <v>131</v>
      </c>
      <c r="D63" s="28" t="s">
        <v>132</v>
      </c>
      <c r="E63" s="30">
        <v>12</v>
      </c>
      <c r="F63" s="27"/>
      <c r="G63" s="30"/>
      <c r="H63" s="27"/>
      <c r="I63" s="22"/>
      <c r="J63" s="23" t="s">
        <v>12</v>
      </c>
      <c r="K63" s="22"/>
      <c r="L63" s="22"/>
      <c r="M63" s="22"/>
      <c r="N63" s="22"/>
      <c r="O63" s="22"/>
      <c r="P63" s="22"/>
      <c r="Q63" s="24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</row>
    <row r="64" spans="1:29" s="19" customFormat="1" ht="22.5" x14ac:dyDescent="0.25">
      <c r="A64" s="25">
        <v>47</v>
      </c>
      <c r="B64" s="26" t="s">
        <v>138</v>
      </c>
      <c r="C64" s="27" t="s">
        <v>133</v>
      </c>
      <c r="D64" s="28" t="s">
        <v>134</v>
      </c>
      <c r="E64" s="29">
        <v>12</v>
      </c>
      <c r="F64" s="27"/>
      <c r="G64" s="30"/>
      <c r="H64" s="27" t="s">
        <v>11</v>
      </c>
      <c r="I64" s="22"/>
      <c r="J64" s="23" t="s">
        <v>12</v>
      </c>
      <c r="K64" s="22"/>
      <c r="L64" s="22"/>
      <c r="M64" s="22"/>
      <c r="N64" s="22"/>
      <c r="O64" s="22"/>
      <c r="P64" s="22"/>
      <c r="Q64" s="24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</row>
    <row r="65" spans="1:29" s="20" customFormat="1" ht="20.25" customHeight="1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</row>
    <row r="66" spans="1:29" ht="11.25" customHeight="1" x14ac:dyDescent="0.25">
      <c r="A66" s="31"/>
      <c r="B66" s="32" t="s">
        <v>119</v>
      </c>
      <c r="C66" s="50"/>
      <c r="D66" s="50"/>
      <c r="E66" s="51"/>
      <c r="F66" s="51"/>
      <c r="G66" s="51"/>
      <c r="H66" s="51"/>
      <c r="I66" s="22"/>
      <c r="J66" s="22"/>
      <c r="K66" s="22"/>
      <c r="L66" s="22"/>
      <c r="M66" s="22"/>
      <c r="N66" s="22"/>
      <c r="O66" s="22"/>
      <c r="P66" s="22"/>
      <c r="Q66" s="33"/>
      <c r="R66" s="33" t="s">
        <v>120</v>
      </c>
      <c r="S66" s="33" t="s">
        <v>120</v>
      </c>
      <c r="T66" s="33" t="s">
        <v>120</v>
      </c>
      <c r="U66" s="33" t="s">
        <v>120</v>
      </c>
      <c r="V66" s="33" t="s">
        <v>120</v>
      </c>
      <c r="W66" s="33" t="s">
        <v>120</v>
      </c>
      <c r="X66" s="33"/>
      <c r="Y66" s="33"/>
      <c r="Z66" s="33"/>
      <c r="AA66" s="33"/>
      <c r="AB66" s="33"/>
      <c r="AC66" s="33"/>
    </row>
    <row r="67" spans="1:29" customFormat="1" ht="15" x14ac:dyDescent="0.25">
      <c r="A67" s="35"/>
      <c r="B67" s="32"/>
      <c r="C67" s="49" t="s">
        <v>121</v>
      </c>
      <c r="D67" s="49"/>
      <c r="E67" s="49"/>
      <c r="F67" s="49"/>
      <c r="G67" s="49"/>
      <c r="H67" s="49"/>
      <c r="I67" s="34"/>
      <c r="J67" s="34"/>
      <c r="K67" s="34"/>
      <c r="L67" s="34"/>
      <c r="M67" s="34"/>
      <c r="N67" s="34"/>
      <c r="O67" s="34"/>
      <c r="P67" s="34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</row>
    <row r="68" spans="1:29" ht="11.25" customHeight="1" x14ac:dyDescent="0.25">
      <c r="A68" s="31"/>
      <c r="B68" s="32" t="s">
        <v>122</v>
      </c>
      <c r="C68" s="50"/>
      <c r="D68" s="50"/>
      <c r="E68" s="51"/>
      <c r="F68" s="51"/>
      <c r="G68" s="51"/>
      <c r="H68" s="51"/>
      <c r="I68" s="22"/>
      <c r="J68" s="22"/>
      <c r="K68" s="22"/>
      <c r="L68" s="22"/>
      <c r="M68" s="22"/>
      <c r="N68" s="22"/>
      <c r="O68" s="22"/>
      <c r="P68" s="22"/>
      <c r="Q68" s="33"/>
      <c r="R68" s="33"/>
      <c r="S68" s="33"/>
      <c r="T68" s="33"/>
      <c r="U68" s="33"/>
      <c r="V68" s="33"/>
      <c r="W68" s="33"/>
      <c r="X68" s="33" t="s">
        <v>120</v>
      </c>
      <c r="Y68" s="33" t="s">
        <v>120</v>
      </c>
      <c r="Z68" s="33" t="s">
        <v>120</v>
      </c>
      <c r="AA68" s="33" t="s">
        <v>120</v>
      </c>
      <c r="AB68" s="33" t="s">
        <v>120</v>
      </c>
      <c r="AC68" s="33" t="s">
        <v>120</v>
      </c>
    </row>
    <row r="69" spans="1:29" ht="11.25" customHeight="1" x14ac:dyDescent="0.2">
      <c r="A69" s="35"/>
      <c r="B69" s="34"/>
      <c r="C69" s="49" t="s">
        <v>121</v>
      </c>
      <c r="D69" s="49"/>
      <c r="E69" s="49"/>
      <c r="F69" s="49"/>
      <c r="G69" s="49"/>
      <c r="H69" s="49"/>
      <c r="I69" s="34"/>
      <c r="J69" s="34"/>
      <c r="K69" s="34"/>
      <c r="L69" s="34"/>
      <c r="M69" s="34"/>
      <c r="N69" s="34"/>
      <c r="O69" s="34"/>
      <c r="P69" s="34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</row>
    <row r="72" spans="1:29" customFormat="1" ht="15" x14ac:dyDescent="0.25">
      <c r="C72" s="21"/>
    </row>
    <row r="73" spans="1:29" customFormat="1" ht="15" x14ac:dyDescent="0.25">
      <c r="C73" s="21"/>
    </row>
    <row r="74" spans="1:29" customFormat="1" ht="15" x14ac:dyDescent="0.25">
      <c r="C74" s="21"/>
    </row>
  </sheetData>
  <mergeCells count="18">
    <mergeCell ref="C68:D68"/>
    <mergeCell ref="E68:H68"/>
    <mergeCell ref="C69:H69"/>
    <mergeCell ref="C66:D66"/>
    <mergeCell ref="E66:H66"/>
    <mergeCell ref="G1:H1"/>
    <mergeCell ref="G2:H2"/>
    <mergeCell ref="G4:H4"/>
    <mergeCell ref="G5:H5"/>
    <mergeCell ref="C67:H67"/>
    <mergeCell ref="A37:H37"/>
    <mergeCell ref="A61:H61"/>
    <mergeCell ref="A8:H8"/>
    <mergeCell ref="G12:H12"/>
    <mergeCell ref="G13:H13"/>
    <mergeCell ref="A14:H14"/>
    <mergeCell ref="A24:H24"/>
    <mergeCell ref="C10:G10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02-01-14 СНТ Соньга-1 СМР -</vt:lpstr>
      <vt:lpstr>'ЛСР 02-01-14 СНТ Соньга-1 СМР 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Каранец Татьяна Юрьевна</dc:creator>
  <cp:lastModifiedBy>Пьянков А.С.</cp:lastModifiedBy>
  <cp:lastPrinted>2023-06-08T12:07:32Z</cp:lastPrinted>
  <dcterms:created xsi:type="dcterms:W3CDTF">2020-09-30T08:50:27Z</dcterms:created>
  <dcterms:modified xsi:type="dcterms:W3CDTF">2025-06-03T07:21:24Z</dcterms:modified>
</cp:coreProperties>
</file>